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740" windowWidth="9660" windowHeight="3900"/>
  </bookViews>
  <sheets>
    <sheet name="Sheet1" sheetId="2" r:id="rId1"/>
  </sheets>
  <definedNames>
    <definedName name="_xlnm._FilterDatabase" localSheetId="0" hidden="1">Sheet1!$A$1:$BU$869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</calcChain>
</file>

<file path=xl/sharedStrings.xml><?xml version="1.0" encoding="utf-8"?>
<sst xmlns="http://schemas.openxmlformats.org/spreadsheetml/2006/main" count="21023" uniqueCount="4707">
  <si>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</si>
  <si>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</si>
  <si>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</si>
  <si>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</si>
  <si>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</si>
  <si>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</si>
  <si>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</si>
  <si>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</si>
  <si>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</si>
  <si>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</si>
  <si>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</si>
  <si>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</si>
  <si>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</si>
  <si>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</si>
  <si>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</si>
  <si>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</si>
  <si>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</si>
  <si>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</si>
  <si>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</si>
  <si>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</si>
  <si>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</si>
  <si>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</si>
  <si>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</si>
  <si>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</si>
  <si>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</si>
  <si>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</si>
  <si>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</si>
  <si>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</si>
  <si>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</si>
  <si>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</si>
  <si>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</si>
  <si>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</si>
  <si>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</si>
  <si>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</si>
  <si>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</si>
  <si>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</si>
  <si>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崔得伊</t>
  </si>
  <si>
    <t>選武</t>
  </si>
  <si>
    <t>林</t>
  </si>
  <si>
    <t>英孫</t>
  </si>
  <si>
    <t>閑良</t>
  </si>
  <si>
    <t>萬得</t>
  </si>
  <si>
    <t>天寶</t>
  </si>
  <si>
    <t>通政大夫</t>
  </si>
  <si>
    <t>遇東</t>
  </si>
  <si>
    <t>白順文</t>
  </si>
  <si>
    <t>水原</t>
  </si>
  <si>
    <t>妻</t>
  </si>
  <si>
    <t>申</t>
  </si>
  <si>
    <t>乙巳</t>
  </si>
  <si>
    <t>平山</t>
  </si>
  <si>
    <t>景泰</t>
  </si>
  <si>
    <t>次善</t>
  </si>
  <si>
    <t>曺瑞恒</t>
  </si>
  <si>
    <t>昌寧</t>
  </si>
  <si>
    <t>母</t>
  </si>
  <si>
    <t>白</t>
  </si>
  <si>
    <t>戊寅</t>
  </si>
  <si>
    <t>束伍</t>
  </si>
  <si>
    <t>洪</t>
  </si>
  <si>
    <t>日三</t>
  </si>
  <si>
    <t>丙申</t>
  </si>
  <si>
    <t>XX</t>
  </si>
  <si>
    <t>正兵</t>
  </si>
  <si>
    <t>達海</t>
  </si>
  <si>
    <t>大遠</t>
  </si>
  <si>
    <t>奉岳</t>
  </si>
  <si>
    <t>安國</t>
  </si>
  <si>
    <t>義城</t>
  </si>
  <si>
    <t>崔</t>
  </si>
  <si>
    <t>召史</t>
  </si>
  <si>
    <t>辛丑</t>
  </si>
  <si>
    <t>慶州</t>
  </si>
  <si>
    <t>成林</t>
  </si>
  <si>
    <t>得金</t>
  </si>
  <si>
    <t>命述</t>
  </si>
  <si>
    <t>李時逢</t>
  </si>
  <si>
    <t>星州</t>
  </si>
  <si>
    <t>收布</t>
  </si>
  <si>
    <t>得伊</t>
  </si>
  <si>
    <t>甲午</t>
  </si>
  <si>
    <t>月城</t>
  </si>
  <si>
    <t>正載</t>
  </si>
  <si>
    <t>完平</t>
  </si>
  <si>
    <t>益東</t>
  </si>
  <si>
    <t>孫汝昌</t>
  </si>
  <si>
    <t>密陽</t>
  </si>
  <si>
    <t>朴</t>
  </si>
  <si>
    <t>丁酉</t>
  </si>
  <si>
    <t>孟孫</t>
  </si>
  <si>
    <t>柱天</t>
  </si>
  <si>
    <t>日立</t>
  </si>
  <si>
    <t>石卞玉</t>
  </si>
  <si>
    <t>高靈</t>
  </si>
  <si>
    <t>子</t>
  </si>
  <si>
    <t>牙兵</t>
  </si>
  <si>
    <t>光孫</t>
  </si>
  <si>
    <t>金䪪未</t>
  </si>
  <si>
    <t>癸亥</t>
  </si>
  <si>
    <t>吳</t>
  </si>
  <si>
    <t>末龍</t>
  </si>
  <si>
    <t>甲申</t>
  </si>
  <si>
    <t>海州</t>
  </si>
  <si>
    <t>厚三</t>
  </si>
  <si>
    <t>康</t>
  </si>
  <si>
    <t>嘉善大夫</t>
  </si>
  <si>
    <t>宗元</t>
  </si>
  <si>
    <t>金啓淡</t>
  </si>
  <si>
    <t>金海</t>
  </si>
  <si>
    <t>全州</t>
  </si>
  <si>
    <t>通政</t>
  </si>
  <si>
    <t>有福</t>
  </si>
  <si>
    <t>震泰</t>
  </si>
  <si>
    <t>通訓大夫</t>
  </si>
  <si>
    <t>信敬</t>
  </si>
  <si>
    <t>朴再成</t>
  </si>
  <si>
    <t>女</t>
  </si>
  <si>
    <t>戊午</t>
  </si>
  <si>
    <t>武學</t>
  </si>
  <si>
    <t>順遜</t>
  </si>
  <si>
    <t>癸巳</t>
  </si>
  <si>
    <t>周寬</t>
  </si>
  <si>
    <t>折衝</t>
  </si>
  <si>
    <t>日儉</t>
  </si>
  <si>
    <t>源根</t>
  </si>
  <si>
    <t>裵漢迪</t>
  </si>
  <si>
    <t>安</t>
  </si>
  <si>
    <t>順興</t>
  </si>
  <si>
    <t>仲觀</t>
  </si>
  <si>
    <t>貴才</t>
  </si>
  <si>
    <t>太杰</t>
  </si>
  <si>
    <t>崔順泰</t>
  </si>
  <si>
    <t>全龍一</t>
  </si>
  <si>
    <t>文</t>
  </si>
  <si>
    <t>用大</t>
  </si>
  <si>
    <t>戊子</t>
  </si>
  <si>
    <t>南平</t>
  </si>
  <si>
    <t>啓三</t>
  </si>
  <si>
    <t>漢弼</t>
  </si>
  <si>
    <t>仁業</t>
  </si>
  <si>
    <t>徐進起</t>
  </si>
  <si>
    <t>達城</t>
  </si>
  <si>
    <t>李</t>
  </si>
  <si>
    <t>丙戌</t>
  </si>
  <si>
    <t>光沈</t>
  </si>
  <si>
    <t>春英</t>
  </si>
  <si>
    <t>益降</t>
  </si>
  <si>
    <t>金業先</t>
  </si>
  <si>
    <t>選武朴東源故代妻</t>
  </si>
  <si>
    <t>金</t>
  </si>
  <si>
    <t>己丑</t>
  </si>
  <si>
    <t>得才</t>
  </si>
  <si>
    <t>振玉</t>
  </si>
  <si>
    <t>重太</t>
  </si>
  <si>
    <t>車以載</t>
  </si>
  <si>
    <t>延安</t>
  </si>
  <si>
    <t>侍母</t>
  </si>
  <si>
    <t>丙寅</t>
  </si>
  <si>
    <t>甲子</t>
  </si>
  <si>
    <t>奴</t>
  </si>
  <si>
    <t>金乭</t>
  </si>
  <si>
    <t>帶率軍官</t>
  </si>
  <si>
    <t>全</t>
  </si>
  <si>
    <t>龍一</t>
  </si>
  <si>
    <t>乙未</t>
  </si>
  <si>
    <t>竹山</t>
  </si>
  <si>
    <t>業武</t>
  </si>
  <si>
    <t>貴贊</t>
  </si>
  <si>
    <t>海柱</t>
  </si>
  <si>
    <t>成業</t>
  </si>
  <si>
    <t>尹世祐</t>
  </si>
  <si>
    <t>再成</t>
  </si>
  <si>
    <t>永碩</t>
  </si>
  <si>
    <t>龍海</t>
  </si>
  <si>
    <t>李萬重</t>
  </si>
  <si>
    <t>小男</t>
  </si>
  <si>
    <t>乙丑</t>
  </si>
  <si>
    <t>巫房軍奴</t>
  </si>
  <si>
    <t>孫</t>
  </si>
  <si>
    <t>尙春</t>
  </si>
  <si>
    <t>己亥</t>
  </si>
  <si>
    <t>朱迪</t>
  </si>
  <si>
    <t>汝昌</t>
  </si>
  <si>
    <t>千儀</t>
  </si>
  <si>
    <t>李萬儀</t>
  </si>
  <si>
    <t>仁三</t>
  </si>
  <si>
    <t>華天</t>
  </si>
  <si>
    <t>萬樂</t>
  </si>
  <si>
    <t>都光義</t>
  </si>
  <si>
    <t>善山</t>
  </si>
  <si>
    <t>辛酉</t>
  </si>
  <si>
    <t>寡女</t>
  </si>
  <si>
    <t>淸州</t>
  </si>
  <si>
    <t>震邦</t>
  </si>
  <si>
    <t>世達</t>
  </si>
  <si>
    <t>裵善才</t>
  </si>
  <si>
    <t>傑良</t>
  </si>
  <si>
    <t>戊申</t>
  </si>
  <si>
    <t>婦</t>
  </si>
  <si>
    <t>孫女</t>
  </si>
  <si>
    <t>吳正龍</t>
  </si>
  <si>
    <t>星州山城軍官</t>
  </si>
  <si>
    <t>正龍</t>
  </si>
  <si>
    <t>乙亥</t>
  </si>
  <si>
    <t>金啓濂</t>
  </si>
  <si>
    <t>裵</t>
  </si>
  <si>
    <t>星山</t>
  </si>
  <si>
    <t>成祐</t>
  </si>
  <si>
    <t>萬益</t>
  </si>
  <si>
    <t>尙國</t>
  </si>
  <si>
    <t>崔萬根</t>
  </si>
  <si>
    <t>老除</t>
  </si>
  <si>
    <t>河</t>
  </si>
  <si>
    <t>學三</t>
  </si>
  <si>
    <t>晉州</t>
  </si>
  <si>
    <t>再澄</t>
  </si>
  <si>
    <t>得海</t>
  </si>
  <si>
    <t>順池</t>
  </si>
  <si>
    <t>李奉辰</t>
  </si>
  <si>
    <t>丁亥</t>
  </si>
  <si>
    <t>漢秀</t>
  </si>
  <si>
    <t>光三</t>
  </si>
  <si>
    <t>碩達</t>
  </si>
  <si>
    <t>李贊</t>
  </si>
  <si>
    <t>架山募軍</t>
  </si>
  <si>
    <t>順伊</t>
  </si>
  <si>
    <t>丙午</t>
  </si>
  <si>
    <t>弟</t>
  </si>
  <si>
    <t>禁保</t>
  </si>
  <si>
    <t>卜用</t>
  </si>
  <si>
    <t>弟嫂</t>
  </si>
  <si>
    <t>侄女</t>
  </si>
  <si>
    <t>丁卯</t>
  </si>
  <si>
    <t>己巳</t>
  </si>
  <si>
    <t>加現</t>
  </si>
  <si>
    <t>致光</t>
  </si>
  <si>
    <t>茂化</t>
  </si>
  <si>
    <t>厚根</t>
  </si>
  <si>
    <t>振元</t>
  </si>
  <si>
    <t>李必運</t>
  </si>
  <si>
    <t>壬申</t>
  </si>
  <si>
    <t>石三</t>
  </si>
  <si>
    <t>章</t>
  </si>
  <si>
    <t>姜渭永</t>
  </si>
  <si>
    <t>水軍</t>
  </si>
  <si>
    <t>用孫</t>
  </si>
  <si>
    <t>加</t>
  </si>
  <si>
    <t>寡婦</t>
  </si>
  <si>
    <t>郭</t>
  </si>
  <si>
    <t>氏</t>
  </si>
  <si>
    <t>學生</t>
  </si>
  <si>
    <t>禮得</t>
  </si>
  <si>
    <t>日成</t>
  </si>
  <si>
    <t>宗振</t>
  </si>
  <si>
    <t>吳聖大</t>
  </si>
  <si>
    <t>辰三</t>
  </si>
  <si>
    <t>以三</t>
  </si>
  <si>
    <t>春甫</t>
  </si>
  <si>
    <t>奉良</t>
  </si>
  <si>
    <t>東昌</t>
  </si>
  <si>
    <t>尹守邦</t>
  </si>
  <si>
    <t>坡平</t>
  </si>
  <si>
    <t>故</t>
  </si>
  <si>
    <t>尹</t>
  </si>
  <si>
    <t>壬辰</t>
  </si>
  <si>
    <t>婢</t>
  </si>
  <si>
    <t>孟女</t>
  </si>
  <si>
    <t>全時綱</t>
  </si>
  <si>
    <t>幼學</t>
  </si>
  <si>
    <t>漢瑞</t>
  </si>
  <si>
    <t>癸丑</t>
  </si>
  <si>
    <t>興池</t>
  </si>
  <si>
    <t>廷達</t>
  </si>
  <si>
    <t>李世傑</t>
  </si>
  <si>
    <t>龍大</t>
  </si>
  <si>
    <t>各戶</t>
  </si>
  <si>
    <t>壬午</t>
  </si>
  <si>
    <t>今男</t>
  </si>
  <si>
    <t>庚午</t>
  </si>
  <si>
    <t>尙右</t>
  </si>
  <si>
    <t>百萬</t>
  </si>
  <si>
    <t>天玉</t>
  </si>
  <si>
    <t>金世才</t>
  </si>
  <si>
    <t>泰</t>
  </si>
  <si>
    <t>傑</t>
  </si>
  <si>
    <t>朴春杞</t>
  </si>
  <si>
    <t>府軍官</t>
  </si>
  <si>
    <t>時綱</t>
  </si>
  <si>
    <t>庚子</t>
  </si>
  <si>
    <t>龍浩</t>
  </si>
  <si>
    <t>朴道觀</t>
  </si>
  <si>
    <t>趙</t>
  </si>
  <si>
    <t>咸安</t>
  </si>
  <si>
    <t>就日</t>
  </si>
  <si>
    <t>東三</t>
  </si>
  <si>
    <t>世弘</t>
  </si>
  <si>
    <t>裵春芳</t>
  </si>
  <si>
    <t>壬戌</t>
  </si>
  <si>
    <t>羅</t>
  </si>
  <si>
    <t>籍</t>
  </si>
  <si>
    <t>碩胤</t>
  </si>
  <si>
    <t>泰齡</t>
  </si>
  <si>
    <t>沈</t>
  </si>
  <si>
    <t>裵遇英</t>
  </si>
  <si>
    <t>辰先</t>
  </si>
  <si>
    <t>時東</t>
  </si>
  <si>
    <t>丁丑</t>
  </si>
  <si>
    <t>折衝將軍</t>
  </si>
  <si>
    <t>進三</t>
  </si>
  <si>
    <t>綱爾</t>
  </si>
  <si>
    <t>徐始伯</t>
  </si>
  <si>
    <t>庚辰</t>
  </si>
  <si>
    <t>夏淑</t>
  </si>
  <si>
    <t>廷甲</t>
  </si>
  <si>
    <t>俊傑</t>
  </si>
  <si>
    <t>田畯瑞</t>
  </si>
  <si>
    <t>潭陽</t>
  </si>
  <si>
    <t>萬福</t>
  </si>
  <si>
    <t>蔣</t>
  </si>
  <si>
    <t>張</t>
  </si>
  <si>
    <t>庚寅</t>
  </si>
  <si>
    <t>仁同</t>
  </si>
  <si>
    <t>雲翼</t>
  </si>
  <si>
    <t>昌</t>
  </si>
  <si>
    <t>大連</t>
  </si>
  <si>
    <t>吳奉天</t>
  </si>
  <si>
    <t>順望</t>
  </si>
  <si>
    <t>戊辰</t>
  </si>
  <si>
    <t>嘉善</t>
  </si>
  <si>
    <t>裵萬益</t>
  </si>
  <si>
    <t>盆城</t>
  </si>
  <si>
    <t>丁未</t>
  </si>
  <si>
    <t>牙山</t>
  </si>
  <si>
    <t>厚文</t>
  </si>
  <si>
    <t>慶春</t>
  </si>
  <si>
    <t>永世</t>
  </si>
  <si>
    <t>盧世鵬</t>
  </si>
  <si>
    <t>神堂里</t>
  </si>
  <si>
    <t>尹得行</t>
  </si>
  <si>
    <t>宋</t>
  </si>
  <si>
    <t>洛</t>
  </si>
  <si>
    <t>礪山</t>
  </si>
  <si>
    <t>之春</t>
  </si>
  <si>
    <t>昌復</t>
  </si>
  <si>
    <t>姜重齊</t>
  </si>
  <si>
    <t>甲辰</t>
  </si>
  <si>
    <t>海濱</t>
  </si>
  <si>
    <t>東潤</t>
  </si>
  <si>
    <t>命采</t>
  </si>
  <si>
    <t>漢喆</t>
  </si>
  <si>
    <t>徐弼成</t>
  </si>
  <si>
    <t>玉只</t>
  </si>
  <si>
    <t>玉男</t>
  </si>
  <si>
    <t>楫大</t>
  </si>
  <si>
    <t>辛巳</t>
  </si>
  <si>
    <t>守紀</t>
  </si>
  <si>
    <t>勉豪</t>
  </si>
  <si>
    <t>省弼</t>
  </si>
  <si>
    <t>金昌輝</t>
  </si>
  <si>
    <t>己卯</t>
  </si>
  <si>
    <t>禹鼎</t>
  </si>
  <si>
    <t>世旭</t>
  </si>
  <si>
    <t>顯信校尉訓鍊院僉知</t>
  </si>
  <si>
    <t>智弼</t>
  </si>
  <si>
    <t>曺世斗</t>
  </si>
  <si>
    <t>月正</t>
  </si>
  <si>
    <t>得行</t>
  </si>
  <si>
    <t>鳳彩</t>
  </si>
  <si>
    <t>元儀</t>
  </si>
  <si>
    <t>海甲</t>
  </si>
  <si>
    <t>鄭時運</t>
  </si>
  <si>
    <t>東萊</t>
  </si>
  <si>
    <t>守綱</t>
  </si>
  <si>
    <t>善化</t>
  </si>
  <si>
    <t>完宗</t>
  </si>
  <si>
    <t>陸老迪</t>
  </si>
  <si>
    <t>玉川</t>
  </si>
  <si>
    <t>鄭</t>
  </si>
  <si>
    <t>日女</t>
  </si>
  <si>
    <t>業儒</t>
  </si>
  <si>
    <t>之成</t>
  </si>
  <si>
    <t>戊戌</t>
  </si>
  <si>
    <t>處大</t>
  </si>
  <si>
    <t>守章</t>
  </si>
  <si>
    <t>勉五</t>
  </si>
  <si>
    <t>李寧振</t>
  </si>
  <si>
    <t>完山</t>
  </si>
  <si>
    <t>致儉</t>
  </si>
  <si>
    <t>道震</t>
  </si>
  <si>
    <t>純</t>
  </si>
  <si>
    <t>李東漢</t>
  </si>
  <si>
    <t>次月</t>
  </si>
  <si>
    <t>柳</t>
  </si>
  <si>
    <t>瑞山</t>
  </si>
  <si>
    <t>昔振</t>
  </si>
  <si>
    <t>世興</t>
  </si>
  <si>
    <t>廷堤</t>
  </si>
  <si>
    <t>木川</t>
  </si>
  <si>
    <t>貴男</t>
  </si>
  <si>
    <t>尹伊大</t>
  </si>
  <si>
    <t>伊大</t>
  </si>
  <si>
    <t>守性</t>
  </si>
  <si>
    <t>遇英</t>
  </si>
  <si>
    <t>趙持璧</t>
  </si>
  <si>
    <t>奉根</t>
  </si>
  <si>
    <t>載文</t>
  </si>
  <si>
    <t>相藩</t>
  </si>
  <si>
    <t>李時弘</t>
  </si>
  <si>
    <t>世江</t>
  </si>
  <si>
    <t>世今</t>
  </si>
  <si>
    <t>尹祖慶故代養母</t>
  </si>
  <si>
    <t>潤九</t>
  </si>
  <si>
    <t>吳時俊</t>
  </si>
  <si>
    <t>許</t>
  </si>
  <si>
    <t>莫立</t>
  </si>
  <si>
    <t>己未</t>
  </si>
  <si>
    <t>緡大</t>
  </si>
  <si>
    <t>守興</t>
  </si>
  <si>
    <t>陳重興</t>
  </si>
  <si>
    <t>驪陽</t>
  </si>
  <si>
    <t>禹</t>
  </si>
  <si>
    <t>養成</t>
  </si>
  <si>
    <t>己酉</t>
  </si>
  <si>
    <t>世玉</t>
  </si>
  <si>
    <t>宗燁</t>
  </si>
  <si>
    <t>海平</t>
  </si>
  <si>
    <t>聖道</t>
  </si>
  <si>
    <t>鼎九</t>
  </si>
  <si>
    <t>始昌</t>
  </si>
  <si>
    <t>崔時輝</t>
  </si>
  <si>
    <t>命洽</t>
  </si>
  <si>
    <t>春輝</t>
  </si>
  <si>
    <t>白起垕</t>
  </si>
  <si>
    <t>守鋼</t>
  </si>
  <si>
    <t>庚戌</t>
  </si>
  <si>
    <t>助是</t>
  </si>
  <si>
    <t>今郞</t>
  </si>
  <si>
    <t>光道</t>
  </si>
  <si>
    <t>辛未</t>
  </si>
  <si>
    <t>命基</t>
  </si>
  <si>
    <t>榮發</t>
  </si>
  <si>
    <t>白仁業</t>
  </si>
  <si>
    <t>靑松</t>
  </si>
  <si>
    <t>命漢</t>
  </si>
  <si>
    <t>潜</t>
  </si>
  <si>
    <t>郭萬一</t>
  </si>
  <si>
    <t>玄風</t>
  </si>
  <si>
    <t>陸</t>
  </si>
  <si>
    <t>尹守萬</t>
  </si>
  <si>
    <t>文鎭</t>
  </si>
  <si>
    <t>洪祥</t>
  </si>
  <si>
    <t>孟道</t>
  </si>
  <si>
    <t>及第</t>
  </si>
  <si>
    <t>朴泰秀</t>
  </si>
  <si>
    <t>聘善</t>
  </si>
  <si>
    <t>申宅慶</t>
  </si>
  <si>
    <t>兄</t>
  </si>
  <si>
    <t>奎鎭</t>
  </si>
  <si>
    <t>出嫁</t>
  </si>
  <si>
    <t>雪梅</t>
  </si>
  <si>
    <t>方</t>
  </si>
  <si>
    <t>溫陽</t>
  </si>
  <si>
    <t>正三</t>
  </si>
  <si>
    <t>全成</t>
  </si>
  <si>
    <t>金得海</t>
  </si>
  <si>
    <t>丙子</t>
  </si>
  <si>
    <t>咸陽</t>
  </si>
  <si>
    <t>聖旭</t>
  </si>
  <si>
    <t>來輝</t>
  </si>
  <si>
    <t>致華</t>
  </si>
  <si>
    <t>裵大春</t>
  </si>
  <si>
    <t>毛禮</t>
  </si>
  <si>
    <t>守萬</t>
  </si>
  <si>
    <t>乙酉</t>
  </si>
  <si>
    <t>遇甲</t>
  </si>
  <si>
    <t>起莘</t>
  </si>
  <si>
    <t>宋時杰</t>
  </si>
  <si>
    <t>懷德</t>
  </si>
  <si>
    <t>玉山</t>
  </si>
  <si>
    <t>羽成</t>
  </si>
  <si>
    <t>榮弼</t>
  </si>
  <si>
    <t>崔貞載</t>
  </si>
  <si>
    <t>辰德</t>
  </si>
  <si>
    <t>萬大</t>
  </si>
  <si>
    <t>之光</t>
  </si>
  <si>
    <t>昌夏</t>
  </si>
  <si>
    <t>國柱</t>
  </si>
  <si>
    <t>鄭東渠</t>
  </si>
  <si>
    <t>父</t>
  </si>
  <si>
    <t>辛亥</t>
  </si>
  <si>
    <t>徐</t>
  </si>
  <si>
    <t>有玉</t>
  </si>
  <si>
    <t>靑來</t>
  </si>
  <si>
    <t>啓工郞</t>
  </si>
  <si>
    <t>彭甲</t>
  </si>
  <si>
    <t>李瑀</t>
  </si>
  <si>
    <t>貴上</t>
  </si>
  <si>
    <t>癸未</t>
  </si>
  <si>
    <t>奴世白</t>
  </si>
  <si>
    <t>世顯</t>
  </si>
  <si>
    <t>之仁</t>
  </si>
  <si>
    <t>昌淳</t>
  </si>
  <si>
    <t>垕基</t>
  </si>
  <si>
    <t>許楚起</t>
  </si>
  <si>
    <t>壬寅</t>
  </si>
  <si>
    <t>朴春彬</t>
  </si>
  <si>
    <t>務安</t>
  </si>
  <si>
    <t>世珏</t>
  </si>
  <si>
    <t>嫂</t>
  </si>
  <si>
    <t>命心</t>
  </si>
  <si>
    <t>辛卯</t>
  </si>
  <si>
    <t>平澤</t>
  </si>
  <si>
    <t>致祀</t>
  </si>
  <si>
    <t>萬伯</t>
  </si>
  <si>
    <t>榮顯</t>
  </si>
  <si>
    <t>金一輝</t>
  </si>
  <si>
    <t>庚申</t>
  </si>
  <si>
    <t>世昌</t>
  </si>
  <si>
    <t>夏</t>
  </si>
  <si>
    <t>雲愛</t>
  </si>
  <si>
    <t>泰佑</t>
  </si>
  <si>
    <t>起峯</t>
  </si>
  <si>
    <t>具漢文</t>
  </si>
  <si>
    <t>甲心</t>
  </si>
  <si>
    <t>元鎭</t>
  </si>
  <si>
    <t>光杰</t>
  </si>
  <si>
    <t>東實</t>
  </si>
  <si>
    <t>完碩</t>
  </si>
  <si>
    <t>車善載</t>
  </si>
  <si>
    <t>田</t>
  </si>
  <si>
    <t>峻迪</t>
  </si>
  <si>
    <t>載成</t>
  </si>
  <si>
    <t>金重華</t>
  </si>
  <si>
    <t>世白</t>
  </si>
  <si>
    <t>世奉</t>
  </si>
  <si>
    <t>甲戌</t>
  </si>
  <si>
    <t>應昌</t>
  </si>
  <si>
    <t>命休</t>
  </si>
  <si>
    <t>益三</t>
  </si>
  <si>
    <t>震善</t>
  </si>
  <si>
    <t>張致謙</t>
  </si>
  <si>
    <t>時運</t>
  </si>
  <si>
    <t>永建</t>
  </si>
  <si>
    <t>成均進士</t>
  </si>
  <si>
    <t>應祥</t>
  </si>
  <si>
    <t>尹定大</t>
  </si>
  <si>
    <t>定大</t>
  </si>
  <si>
    <t>守義</t>
  </si>
  <si>
    <t>勉復</t>
  </si>
  <si>
    <t>崔泰英</t>
  </si>
  <si>
    <t>甲寅</t>
  </si>
  <si>
    <t>禎大</t>
  </si>
  <si>
    <t>光伍</t>
  </si>
  <si>
    <t>仁秀</t>
  </si>
  <si>
    <t>宋景大</t>
  </si>
  <si>
    <t>世乭</t>
  </si>
  <si>
    <t>幼學宋甲孫故代兄</t>
  </si>
  <si>
    <t>之心</t>
  </si>
  <si>
    <t>昌壽</t>
  </si>
  <si>
    <t>千世</t>
  </si>
  <si>
    <t>德章</t>
  </si>
  <si>
    <t>尹遇宗</t>
  </si>
  <si>
    <t>世鳴</t>
  </si>
  <si>
    <t>進善</t>
  </si>
  <si>
    <t>重三</t>
  </si>
  <si>
    <t>林春澤</t>
  </si>
  <si>
    <t>忠州</t>
  </si>
  <si>
    <t>義切</t>
  </si>
  <si>
    <t>逃亡</t>
  </si>
  <si>
    <t>義乞</t>
  </si>
  <si>
    <t>膺國</t>
  </si>
  <si>
    <t>龍佐</t>
  </si>
  <si>
    <t>兌甲</t>
  </si>
  <si>
    <t>通德郞</t>
  </si>
  <si>
    <t>田光齊</t>
  </si>
  <si>
    <t>成秋</t>
  </si>
  <si>
    <t>權斗文</t>
  </si>
  <si>
    <t>安東</t>
  </si>
  <si>
    <t>元三</t>
  </si>
  <si>
    <t>時居</t>
  </si>
  <si>
    <t>太月</t>
  </si>
  <si>
    <t>西分</t>
  </si>
  <si>
    <t>世琸</t>
  </si>
  <si>
    <t>元泰</t>
  </si>
  <si>
    <t>李元柱</t>
  </si>
  <si>
    <t>重鼎</t>
  </si>
  <si>
    <t>聲達</t>
  </si>
  <si>
    <t>命世輝</t>
  </si>
  <si>
    <t>碩濟</t>
  </si>
  <si>
    <t>侄子</t>
  </si>
  <si>
    <t>義濟</t>
  </si>
  <si>
    <t>侄婦</t>
  </si>
  <si>
    <t>成</t>
  </si>
  <si>
    <t>乙卯</t>
  </si>
  <si>
    <t>郭廷臣</t>
  </si>
  <si>
    <t>文大</t>
  </si>
  <si>
    <t>德三</t>
  </si>
  <si>
    <t>車載傑</t>
  </si>
  <si>
    <t>宅晙</t>
  </si>
  <si>
    <t>碩載</t>
  </si>
  <si>
    <t>崔泰三</t>
  </si>
  <si>
    <t>得宗</t>
  </si>
  <si>
    <t>庚甲</t>
  </si>
  <si>
    <t>仁女</t>
  </si>
  <si>
    <t>廷臣</t>
  </si>
  <si>
    <t>億遜</t>
  </si>
  <si>
    <t>萬全</t>
  </si>
  <si>
    <t>世敏</t>
  </si>
  <si>
    <t>金昌善</t>
  </si>
  <si>
    <t>淸道</t>
  </si>
  <si>
    <t>海成</t>
  </si>
  <si>
    <t>德福</t>
  </si>
  <si>
    <t>夢元</t>
  </si>
  <si>
    <t>李仲三</t>
  </si>
  <si>
    <t>牙今</t>
  </si>
  <si>
    <t>時大</t>
  </si>
  <si>
    <t>守智</t>
  </si>
  <si>
    <t>金德彩</t>
  </si>
  <si>
    <t>廣州</t>
  </si>
  <si>
    <t>允玉</t>
  </si>
  <si>
    <t>德星</t>
  </si>
  <si>
    <t>光智</t>
  </si>
  <si>
    <t>史庫參奉</t>
  </si>
  <si>
    <t>林伯</t>
  </si>
  <si>
    <t>分玉</t>
  </si>
  <si>
    <t>心大</t>
  </si>
  <si>
    <t>汝淳</t>
  </si>
  <si>
    <t>善邦</t>
  </si>
  <si>
    <t>海迪</t>
  </si>
  <si>
    <t>申命一</t>
  </si>
  <si>
    <t>聘成</t>
  </si>
  <si>
    <t>正月</t>
  </si>
  <si>
    <t>守寬</t>
  </si>
  <si>
    <t>李命洽</t>
  </si>
  <si>
    <t>癸卯</t>
  </si>
  <si>
    <t>全鳳瑞</t>
  </si>
  <si>
    <t>以丹</t>
  </si>
  <si>
    <t>申在岳</t>
  </si>
  <si>
    <t>守湯</t>
  </si>
  <si>
    <t>遇善</t>
  </si>
  <si>
    <t>聘三</t>
  </si>
  <si>
    <t>李彦恒</t>
  </si>
  <si>
    <t>大行</t>
  </si>
  <si>
    <t>得心</t>
  </si>
  <si>
    <t>金致聲故代妻</t>
  </si>
  <si>
    <t>光震</t>
  </si>
  <si>
    <t>枝培</t>
  </si>
  <si>
    <t>萬成</t>
  </si>
  <si>
    <t>姜弼甫</t>
  </si>
  <si>
    <t>貴今</t>
  </si>
  <si>
    <t>貴乭</t>
  </si>
  <si>
    <t>在岳</t>
  </si>
  <si>
    <t>應濂</t>
  </si>
  <si>
    <t>命聃</t>
  </si>
  <si>
    <t>元謙</t>
  </si>
  <si>
    <t>成寅佑</t>
  </si>
  <si>
    <t>光國</t>
  </si>
  <si>
    <t>漢城</t>
  </si>
  <si>
    <t>鳳震</t>
  </si>
  <si>
    <t>金震三</t>
  </si>
  <si>
    <t>周岳</t>
  </si>
  <si>
    <t>順切</t>
  </si>
  <si>
    <t>道仁</t>
  </si>
  <si>
    <t>昌禧</t>
  </si>
  <si>
    <t>鳳泰</t>
  </si>
  <si>
    <t>文欽</t>
  </si>
  <si>
    <t>吳英俊</t>
  </si>
  <si>
    <t>世鵬</t>
  </si>
  <si>
    <t>牙正</t>
  </si>
  <si>
    <t>莘大</t>
  </si>
  <si>
    <t>碩秋</t>
  </si>
  <si>
    <t>汝泰</t>
  </si>
  <si>
    <t>白龜瑞</t>
  </si>
  <si>
    <t>上月</t>
  </si>
  <si>
    <t>奴云乭</t>
  </si>
  <si>
    <t>龍祚</t>
  </si>
  <si>
    <t>寅赫</t>
  </si>
  <si>
    <t>萬楨</t>
  </si>
  <si>
    <t>伯源</t>
  </si>
  <si>
    <t>崔敬伯</t>
  </si>
  <si>
    <t>震嶸</t>
  </si>
  <si>
    <t>金聲</t>
  </si>
  <si>
    <t>禮鎭</t>
  </si>
  <si>
    <t>光復</t>
  </si>
  <si>
    <t>重藩</t>
  </si>
  <si>
    <t>恒華</t>
  </si>
  <si>
    <t>李厚聃</t>
  </si>
  <si>
    <t>昇源</t>
  </si>
  <si>
    <t>乭辰</t>
  </si>
  <si>
    <t>運成</t>
  </si>
  <si>
    <t>守溫</t>
  </si>
  <si>
    <t>崔鳳馹</t>
  </si>
  <si>
    <t>漢壽</t>
  </si>
  <si>
    <t>裵載坤</t>
  </si>
  <si>
    <t>祖母</t>
  </si>
  <si>
    <t>兪</t>
  </si>
  <si>
    <t>快得</t>
  </si>
  <si>
    <t>成大</t>
  </si>
  <si>
    <t>李鳳亮</t>
  </si>
  <si>
    <t>生</t>
  </si>
  <si>
    <t>道亨</t>
  </si>
  <si>
    <t>車永必</t>
  </si>
  <si>
    <t>繼母</t>
  </si>
  <si>
    <t>兄嫂</t>
  </si>
  <si>
    <t>云牙</t>
  </si>
  <si>
    <t>尹守天故代子</t>
  </si>
  <si>
    <t>殷大</t>
  </si>
  <si>
    <t>守天</t>
  </si>
  <si>
    <t>金漢昌</t>
  </si>
  <si>
    <t>碩林</t>
  </si>
  <si>
    <t>世用</t>
  </si>
  <si>
    <t>柳鳳彩</t>
  </si>
  <si>
    <t>文化</t>
  </si>
  <si>
    <t>己德</t>
  </si>
  <si>
    <t>己成</t>
  </si>
  <si>
    <t>尹福泰</t>
  </si>
  <si>
    <t>孝能</t>
  </si>
  <si>
    <t>以得</t>
  </si>
  <si>
    <t>自化</t>
  </si>
  <si>
    <t>光善</t>
  </si>
  <si>
    <t>郭得正</t>
  </si>
  <si>
    <t>逸天</t>
  </si>
  <si>
    <t>世權</t>
  </si>
  <si>
    <t>希孫</t>
  </si>
  <si>
    <t>許益</t>
  </si>
  <si>
    <t>華旭</t>
  </si>
  <si>
    <t>順瞻</t>
  </si>
  <si>
    <t>仲實</t>
  </si>
  <si>
    <t>金殷鼎</t>
  </si>
  <si>
    <t>甘進</t>
  </si>
  <si>
    <t>福泰</t>
  </si>
  <si>
    <t>守贊</t>
  </si>
  <si>
    <t>天甲</t>
  </si>
  <si>
    <t>朴順元</t>
  </si>
  <si>
    <t>順天</t>
  </si>
  <si>
    <t>東彬</t>
  </si>
  <si>
    <t>泰興</t>
  </si>
  <si>
    <t>邦翰</t>
  </si>
  <si>
    <t>趙時和</t>
  </si>
  <si>
    <t>仁分</t>
  </si>
  <si>
    <t>丙辰</t>
  </si>
  <si>
    <t>鳳大</t>
  </si>
  <si>
    <t>殷得</t>
  </si>
  <si>
    <t>裕成</t>
  </si>
  <si>
    <t>昌得</t>
  </si>
  <si>
    <t>克成</t>
  </si>
  <si>
    <t>孫子</t>
  </si>
  <si>
    <t>晋鐸</t>
  </si>
  <si>
    <t>孫婦</t>
  </si>
  <si>
    <t>世分</t>
  </si>
  <si>
    <t>有光</t>
  </si>
  <si>
    <t>仁老</t>
  </si>
  <si>
    <t>命佐</t>
  </si>
  <si>
    <t>折衝副護軍</t>
  </si>
  <si>
    <t>同知中樞府事</t>
  </si>
  <si>
    <t>鄭興道</t>
  </si>
  <si>
    <t>自先</t>
  </si>
  <si>
    <t>李漸源</t>
  </si>
  <si>
    <t>漸源</t>
  </si>
  <si>
    <t>義鎭</t>
  </si>
  <si>
    <t>重蕃</t>
  </si>
  <si>
    <t>裵守興</t>
  </si>
  <si>
    <t>有辛</t>
  </si>
  <si>
    <t>茂達</t>
  </si>
  <si>
    <t>大運</t>
  </si>
  <si>
    <t>金榮期</t>
  </si>
  <si>
    <t>云月</t>
  </si>
  <si>
    <t>云三</t>
  </si>
  <si>
    <t>大祥</t>
  </si>
  <si>
    <t>重城</t>
  </si>
  <si>
    <t>命元</t>
  </si>
  <si>
    <t>尙進</t>
  </si>
  <si>
    <t>金永白</t>
  </si>
  <si>
    <t>春連</t>
  </si>
  <si>
    <t>自華</t>
  </si>
  <si>
    <t>夭天</t>
  </si>
  <si>
    <t>金大成</t>
  </si>
  <si>
    <t>稀福</t>
  </si>
  <si>
    <t>武㙏</t>
  </si>
  <si>
    <t>東産</t>
  </si>
  <si>
    <t>春和</t>
  </si>
  <si>
    <t>孟三</t>
  </si>
  <si>
    <t>崔時和</t>
  </si>
  <si>
    <t>世永</t>
  </si>
  <si>
    <t>賢範</t>
  </si>
  <si>
    <t>元吉</t>
  </si>
  <si>
    <t>全重華</t>
  </si>
  <si>
    <t>浩</t>
  </si>
  <si>
    <t>碩行</t>
  </si>
  <si>
    <t>奉月</t>
  </si>
  <si>
    <t>守弼</t>
  </si>
  <si>
    <t>癸酉</t>
  </si>
  <si>
    <t>必世</t>
  </si>
  <si>
    <t>義正</t>
  </si>
  <si>
    <t>雲發</t>
  </si>
  <si>
    <t>鄭文</t>
  </si>
  <si>
    <t>末分</t>
  </si>
  <si>
    <t>尹伊成</t>
  </si>
  <si>
    <t>尹守信故代子</t>
  </si>
  <si>
    <t>守信</t>
  </si>
  <si>
    <t>朴弼世</t>
  </si>
  <si>
    <t>栢</t>
  </si>
  <si>
    <t>儀發</t>
  </si>
  <si>
    <t>姜鳳壽</t>
  </si>
  <si>
    <t>以切</t>
  </si>
  <si>
    <t>尹守民故代妻</t>
  </si>
  <si>
    <t>彦起</t>
  </si>
  <si>
    <t>鎭奉</t>
  </si>
  <si>
    <t>李聖采</t>
  </si>
  <si>
    <t>春切</t>
  </si>
  <si>
    <t>伊成</t>
  </si>
  <si>
    <t>曺世平</t>
  </si>
  <si>
    <t>X</t>
  </si>
  <si>
    <t>平大</t>
  </si>
  <si>
    <t>金致玉</t>
  </si>
  <si>
    <t>叔母</t>
  </si>
  <si>
    <t>從弟</t>
  </si>
  <si>
    <t>汝成</t>
  </si>
  <si>
    <t>世丹</t>
  </si>
  <si>
    <t>光載</t>
  </si>
  <si>
    <t>珪</t>
  </si>
  <si>
    <t>崔興伯</t>
  </si>
  <si>
    <t>汝興</t>
  </si>
  <si>
    <t>時夏</t>
  </si>
  <si>
    <t>望雨</t>
  </si>
  <si>
    <t>金夏俊</t>
  </si>
  <si>
    <t>瑞興</t>
  </si>
  <si>
    <t>金守顯</t>
  </si>
  <si>
    <t>包心</t>
  </si>
  <si>
    <t>守禮</t>
  </si>
  <si>
    <t>裵斗星</t>
  </si>
  <si>
    <t>興大</t>
  </si>
  <si>
    <t>守邦</t>
  </si>
  <si>
    <t>遇禎</t>
  </si>
  <si>
    <t>聖守</t>
  </si>
  <si>
    <t>光祿</t>
  </si>
  <si>
    <t>春化</t>
  </si>
  <si>
    <t>鄭再仁</t>
  </si>
  <si>
    <t>苞山</t>
  </si>
  <si>
    <t>震達</t>
  </si>
  <si>
    <t>俊</t>
  </si>
  <si>
    <t>重九</t>
  </si>
  <si>
    <t>金德順</t>
  </si>
  <si>
    <t>女乭</t>
  </si>
  <si>
    <t>聖太</t>
  </si>
  <si>
    <t>自海</t>
  </si>
  <si>
    <t>中金</t>
  </si>
  <si>
    <t>以東</t>
  </si>
  <si>
    <t>李栢新</t>
  </si>
  <si>
    <t>老男</t>
  </si>
  <si>
    <t>百孫</t>
  </si>
  <si>
    <t>春大</t>
  </si>
  <si>
    <t>車得南</t>
  </si>
  <si>
    <t>連孫</t>
  </si>
  <si>
    <t>昌瑞</t>
  </si>
  <si>
    <t>宗演</t>
  </si>
  <si>
    <t>凞甲</t>
  </si>
  <si>
    <t>李彭甲</t>
  </si>
  <si>
    <t>韓</t>
  </si>
  <si>
    <t>壬子</t>
  </si>
  <si>
    <t>海弼</t>
  </si>
  <si>
    <t>業</t>
  </si>
  <si>
    <t>郭鎭成</t>
  </si>
  <si>
    <t>昌義</t>
  </si>
  <si>
    <t>宋浩</t>
  </si>
  <si>
    <t>遇聖</t>
  </si>
  <si>
    <t>世發</t>
  </si>
  <si>
    <t>應春</t>
  </si>
  <si>
    <t>華國</t>
  </si>
  <si>
    <t>白龍采</t>
  </si>
  <si>
    <t>上川</t>
  </si>
  <si>
    <t>世祺</t>
  </si>
  <si>
    <t>懿範</t>
  </si>
  <si>
    <t>朴春華</t>
  </si>
  <si>
    <t>世謙</t>
  </si>
  <si>
    <t>基</t>
  </si>
  <si>
    <t>執大</t>
  </si>
  <si>
    <t>田遇春</t>
  </si>
  <si>
    <t>之夏</t>
  </si>
  <si>
    <t>金重鼎</t>
  </si>
  <si>
    <t>全旭</t>
  </si>
  <si>
    <t>比云</t>
  </si>
  <si>
    <t>根石</t>
  </si>
  <si>
    <t>柱采</t>
  </si>
  <si>
    <t>千萬春</t>
  </si>
  <si>
    <t>橋項里</t>
  </si>
  <si>
    <t>吳命漢</t>
  </si>
  <si>
    <t>善柱</t>
  </si>
  <si>
    <t>世禎</t>
  </si>
  <si>
    <t>大海</t>
  </si>
  <si>
    <t>金守萬</t>
  </si>
  <si>
    <t>俊奉</t>
  </si>
  <si>
    <t>益運</t>
  </si>
  <si>
    <t>宋世一</t>
  </si>
  <si>
    <t>甲龍</t>
  </si>
  <si>
    <t>成宅</t>
  </si>
  <si>
    <t>碩福</t>
  </si>
  <si>
    <t>尹守紀</t>
  </si>
  <si>
    <t>曺</t>
  </si>
  <si>
    <t>夏相</t>
  </si>
  <si>
    <t>李春茂</t>
  </si>
  <si>
    <t>仁德</t>
  </si>
  <si>
    <t>燦爛</t>
  </si>
  <si>
    <t>成喆</t>
  </si>
  <si>
    <t>金麗三</t>
  </si>
  <si>
    <t>韓重九</t>
  </si>
  <si>
    <t>世傑</t>
  </si>
  <si>
    <t>金仁泰</t>
  </si>
  <si>
    <t>鄭仁伯</t>
  </si>
  <si>
    <t>元卓</t>
  </si>
  <si>
    <t>元模</t>
  </si>
  <si>
    <t>千遜</t>
  </si>
  <si>
    <t>燦一</t>
  </si>
  <si>
    <t>曺時遠</t>
  </si>
  <si>
    <t>陳</t>
  </si>
  <si>
    <t>劉漢傑</t>
  </si>
  <si>
    <t>居</t>
  </si>
  <si>
    <t>成魯</t>
  </si>
  <si>
    <t>崔希載</t>
  </si>
  <si>
    <t>益俊</t>
  </si>
  <si>
    <t>權應天</t>
  </si>
  <si>
    <t>斗尙</t>
  </si>
  <si>
    <t>漢三</t>
  </si>
  <si>
    <t>起行</t>
  </si>
  <si>
    <t>孟元</t>
  </si>
  <si>
    <t>金進三</t>
  </si>
  <si>
    <t>碧珍</t>
  </si>
  <si>
    <t>泰益</t>
  </si>
  <si>
    <t>廷善</t>
  </si>
  <si>
    <t>惟順</t>
  </si>
  <si>
    <t>朴世柱</t>
  </si>
  <si>
    <t>三切</t>
  </si>
  <si>
    <t>昌孫</t>
  </si>
  <si>
    <t>光淑</t>
  </si>
  <si>
    <t>漢平</t>
  </si>
  <si>
    <t>東榮</t>
  </si>
  <si>
    <t>曺太宗</t>
  </si>
  <si>
    <t>永春</t>
  </si>
  <si>
    <t>大蓁</t>
  </si>
  <si>
    <t>廷和</t>
  </si>
  <si>
    <t>朴春大</t>
  </si>
  <si>
    <t>分坊</t>
  </si>
  <si>
    <t>應孫</t>
  </si>
  <si>
    <t>東春</t>
  </si>
  <si>
    <t>厚元</t>
  </si>
  <si>
    <t>孔萬杰</t>
  </si>
  <si>
    <t>昌原</t>
  </si>
  <si>
    <t>萬春</t>
  </si>
  <si>
    <t>以發</t>
  </si>
  <si>
    <t>金汝鳴</t>
  </si>
  <si>
    <t>斗女</t>
  </si>
  <si>
    <t>吳尙迪</t>
  </si>
  <si>
    <t>尙迪</t>
  </si>
  <si>
    <t>善載</t>
  </si>
  <si>
    <t>益章</t>
  </si>
  <si>
    <t>林克弼</t>
  </si>
  <si>
    <t>宅壽</t>
  </si>
  <si>
    <t>東元</t>
  </si>
  <si>
    <t>禎玉</t>
  </si>
  <si>
    <t>尹章一</t>
  </si>
  <si>
    <t>成復</t>
  </si>
  <si>
    <t>太江</t>
  </si>
  <si>
    <t>潤玉</t>
  </si>
  <si>
    <t>斗嚴</t>
  </si>
  <si>
    <t>正老</t>
  </si>
  <si>
    <t>時載</t>
  </si>
  <si>
    <t>云柱</t>
  </si>
  <si>
    <t>光和</t>
  </si>
  <si>
    <t>萬迪</t>
  </si>
  <si>
    <t>朴春芳</t>
  </si>
  <si>
    <t>潤業</t>
  </si>
  <si>
    <t>江陽</t>
  </si>
  <si>
    <t>達輝</t>
  </si>
  <si>
    <t>昌瑾</t>
  </si>
  <si>
    <t>順傑</t>
  </si>
  <si>
    <t>朴尙杞</t>
  </si>
  <si>
    <t>得每</t>
  </si>
  <si>
    <t>北間</t>
  </si>
  <si>
    <t>重基</t>
  </si>
  <si>
    <t>吳善柱</t>
  </si>
  <si>
    <t>有卜</t>
  </si>
  <si>
    <t>德才</t>
  </si>
  <si>
    <t>朴致光</t>
  </si>
  <si>
    <t>三德</t>
  </si>
  <si>
    <t>致相</t>
  </si>
  <si>
    <t>一振</t>
  </si>
  <si>
    <t>道興</t>
  </si>
  <si>
    <t>聖龜</t>
  </si>
  <si>
    <t>方德載</t>
  </si>
  <si>
    <t>姜</t>
  </si>
  <si>
    <t>大齊</t>
  </si>
  <si>
    <t>有綱</t>
  </si>
  <si>
    <t>曺成龍</t>
  </si>
  <si>
    <t>致奎</t>
  </si>
  <si>
    <t>才今</t>
  </si>
  <si>
    <t>幸月</t>
  </si>
  <si>
    <t>奴牙兵</t>
  </si>
  <si>
    <t>辛汝尙</t>
  </si>
  <si>
    <t>達龍</t>
  </si>
  <si>
    <t>希重</t>
  </si>
  <si>
    <t>道成</t>
  </si>
  <si>
    <t>文碩</t>
  </si>
  <si>
    <t>金重三</t>
  </si>
  <si>
    <t>道榮</t>
  </si>
  <si>
    <t>萬昌</t>
  </si>
  <si>
    <t>金振柱</t>
  </si>
  <si>
    <t>金孝潝故代子</t>
  </si>
  <si>
    <t>孝潝</t>
  </si>
  <si>
    <t>鳳一</t>
  </si>
  <si>
    <t>朝奉大夫行典涓司參奉</t>
  </si>
  <si>
    <t>俊鋼</t>
  </si>
  <si>
    <t>許堪</t>
  </si>
  <si>
    <t>石</t>
  </si>
  <si>
    <t>宜九</t>
  </si>
  <si>
    <t>擎天</t>
  </si>
  <si>
    <t>萬重</t>
  </si>
  <si>
    <t>金震彩</t>
  </si>
  <si>
    <t>順每</t>
  </si>
  <si>
    <t>琥德</t>
  </si>
  <si>
    <t>碩彩</t>
  </si>
  <si>
    <t>柳德淳</t>
  </si>
  <si>
    <t>遇澄</t>
  </si>
  <si>
    <t>朴泰成</t>
  </si>
  <si>
    <t>比切</t>
  </si>
  <si>
    <t>敦女</t>
  </si>
  <si>
    <t>辛</t>
  </si>
  <si>
    <t>汝尙</t>
  </si>
  <si>
    <t>華銓</t>
  </si>
  <si>
    <t>鄭世仁</t>
  </si>
  <si>
    <t>中泰</t>
  </si>
  <si>
    <t>金聲福</t>
  </si>
  <si>
    <t>日玉</t>
  </si>
  <si>
    <t>玉上</t>
  </si>
  <si>
    <t>碩振</t>
  </si>
  <si>
    <t>郭廷述</t>
  </si>
  <si>
    <t>華臣</t>
  </si>
  <si>
    <t>成瞻</t>
  </si>
  <si>
    <t>進浩</t>
  </si>
  <si>
    <t>崔善杰</t>
  </si>
  <si>
    <t>金聖喆</t>
  </si>
  <si>
    <t>通政郞</t>
  </si>
  <si>
    <t>進輝</t>
  </si>
  <si>
    <t>重祥</t>
  </si>
  <si>
    <t>正昌</t>
  </si>
  <si>
    <t>鄭一中</t>
  </si>
  <si>
    <t>順碩</t>
  </si>
  <si>
    <t>明昌</t>
  </si>
  <si>
    <t>斗星</t>
  </si>
  <si>
    <t>韓世民</t>
  </si>
  <si>
    <t>公州</t>
  </si>
  <si>
    <t>靑江</t>
  </si>
  <si>
    <t>金道承故代妻</t>
  </si>
  <si>
    <t>丁</t>
  </si>
  <si>
    <t>羅州</t>
  </si>
  <si>
    <t>志權</t>
  </si>
  <si>
    <t>昌鎭</t>
  </si>
  <si>
    <t>世源</t>
  </si>
  <si>
    <t>蔣元鵬</t>
  </si>
  <si>
    <t>命卜</t>
  </si>
  <si>
    <t>聖喆</t>
  </si>
  <si>
    <t>澤一</t>
  </si>
  <si>
    <t>夏德</t>
  </si>
  <si>
    <t>劉德亨</t>
  </si>
  <si>
    <t>千</t>
  </si>
  <si>
    <t>精善</t>
  </si>
  <si>
    <t>俊英</t>
  </si>
  <si>
    <t>弼康</t>
  </si>
  <si>
    <t>崇</t>
  </si>
  <si>
    <t>白淑濟</t>
  </si>
  <si>
    <t>有女</t>
  </si>
  <si>
    <t>益守</t>
  </si>
  <si>
    <t>宗瑞</t>
  </si>
  <si>
    <t>漢</t>
  </si>
  <si>
    <t>尙文</t>
  </si>
  <si>
    <t>朴順弼</t>
  </si>
  <si>
    <t>英</t>
  </si>
  <si>
    <t>斗南</t>
  </si>
  <si>
    <t>簡</t>
  </si>
  <si>
    <t>林道春</t>
  </si>
  <si>
    <t>玉切</t>
  </si>
  <si>
    <t>漢彩</t>
  </si>
  <si>
    <t>海淳</t>
  </si>
  <si>
    <t>興道</t>
  </si>
  <si>
    <t>儀重</t>
  </si>
  <si>
    <t>裵萬碩</t>
  </si>
  <si>
    <t>琬</t>
  </si>
  <si>
    <t>景達</t>
  </si>
  <si>
    <t>忭</t>
  </si>
  <si>
    <t>金起俊</t>
  </si>
  <si>
    <t>成采</t>
  </si>
  <si>
    <t>自月</t>
  </si>
  <si>
    <t>崔守大</t>
  </si>
  <si>
    <t>守大</t>
  </si>
  <si>
    <t>福三</t>
  </si>
  <si>
    <t>萬載</t>
  </si>
  <si>
    <t>德尙</t>
  </si>
  <si>
    <t>金億萬</t>
  </si>
  <si>
    <t>再彬</t>
  </si>
  <si>
    <t>希和</t>
  </si>
  <si>
    <t>善海</t>
  </si>
  <si>
    <t>朴春世</t>
  </si>
  <si>
    <t>春得</t>
  </si>
  <si>
    <t>命才</t>
  </si>
  <si>
    <t>吳一奉</t>
  </si>
  <si>
    <t>烽軍</t>
  </si>
  <si>
    <t>岩伊</t>
  </si>
  <si>
    <t>定一</t>
  </si>
  <si>
    <t>嘉善大夫同知中樞府事</t>
  </si>
  <si>
    <t>台光</t>
  </si>
  <si>
    <t>豊岦</t>
  </si>
  <si>
    <t>金聖伯</t>
  </si>
  <si>
    <t>一善</t>
  </si>
  <si>
    <t>龍戴</t>
  </si>
  <si>
    <t>順男</t>
  </si>
  <si>
    <t>趙碩天故代子</t>
  </si>
  <si>
    <t>式介</t>
  </si>
  <si>
    <t>碩天</t>
  </si>
  <si>
    <t>汝良</t>
  </si>
  <si>
    <t>世安</t>
  </si>
  <si>
    <t>高海先</t>
  </si>
  <si>
    <t>濟州</t>
  </si>
  <si>
    <t>高</t>
  </si>
  <si>
    <t>妹</t>
  </si>
  <si>
    <t>鎭收布</t>
  </si>
  <si>
    <t>達孫</t>
  </si>
  <si>
    <t>順尙</t>
  </si>
  <si>
    <t>崔東喆</t>
  </si>
  <si>
    <t>江陵</t>
  </si>
  <si>
    <t>金光彦</t>
  </si>
  <si>
    <t>月中</t>
  </si>
  <si>
    <t>重謙</t>
  </si>
  <si>
    <t>裵進望</t>
  </si>
  <si>
    <t>聖濯</t>
  </si>
  <si>
    <t>金仁哲</t>
  </si>
  <si>
    <t>叔用</t>
  </si>
  <si>
    <t>砲保</t>
  </si>
  <si>
    <t>弘伊</t>
  </si>
  <si>
    <t>光彦</t>
  </si>
  <si>
    <t>善</t>
  </si>
  <si>
    <t>文泰成</t>
  </si>
  <si>
    <t>日載</t>
  </si>
  <si>
    <t>兌成</t>
  </si>
  <si>
    <t>營軍</t>
  </si>
  <si>
    <t>壽明</t>
  </si>
  <si>
    <t>以昌</t>
  </si>
  <si>
    <t>朴次云</t>
  </si>
  <si>
    <t>吏保</t>
  </si>
  <si>
    <t>時</t>
  </si>
  <si>
    <t>孫嫂</t>
  </si>
  <si>
    <t>彭碩</t>
  </si>
  <si>
    <t>重儀</t>
  </si>
  <si>
    <t>車載重</t>
  </si>
  <si>
    <t>聖澤</t>
  </si>
  <si>
    <t>李東連</t>
  </si>
  <si>
    <t>之玉</t>
  </si>
  <si>
    <t>之東</t>
  </si>
  <si>
    <t>金有岳故代子</t>
  </si>
  <si>
    <t>禁軍</t>
  </si>
  <si>
    <t>大成</t>
  </si>
  <si>
    <t>有岳</t>
  </si>
  <si>
    <t>振宇</t>
  </si>
  <si>
    <t>崔之尺</t>
  </si>
  <si>
    <t>順彩</t>
  </si>
  <si>
    <t>得邵</t>
  </si>
  <si>
    <t>泰華</t>
  </si>
  <si>
    <t>安日泰</t>
  </si>
  <si>
    <t>宋達允</t>
  </si>
  <si>
    <t>宋希仲故代子</t>
  </si>
  <si>
    <t>軍官</t>
  </si>
  <si>
    <t>達允</t>
  </si>
  <si>
    <t>聲遠</t>
  </si>
  <si>
    <t>夏瑞</t>
  </si>
  <si>
    <t>時兌</t>
  </si>
  <si>
    <t>秋夢大</t>
  </si>
  <si>
    <t>達先</t>
  </si>
  <si>
    <t>孫乭</t>
  </si>
  <si>
    <t>驛吏</t>
  </si>
  <si>
    <t>厚氏</t>
  </si>
  <si>
    <t>有彩</t>
  </si>
  <si>
    <t>萬杰</t>
  </si>
  <si>
    <t>姜萬哲</t>
  </si>
  <si>
    <t>介三</t>
  </si>
  <si>
    <t>得奉</t>
  </si>
  <si>
    <t>小龍</t>
  </si>
  <si>
    <t>李以才</t>
  </si>
  <si>
    <t>尙元</t>
  </si>
  <si>
    <t>信杰</t>
  </si>
  <si>
    <t>仲太</t>
  </si>
  <si>
    <t>朴彭道</t>
  </si>
  <si>
    <t>連信</t>
  </si>
  <si>
    <t>邦宗</t>
  </si>
  <si>
    <t>李元成</t>
  </si>
  <si>
    <t>得成</t>
  </si>
  <si>
    <t>再元</t>
  </si>
  <si>
    <t>順益</t>
  </si>
  <si>
    <t>尹奉元</t>
  </si>
  <si>
    <t>九永</t>
  </si>
  <si>
    <t>太才</t>
  </si>
  <si>
    <t>昌世</t>
  </si>
  <si>
    <t>裵仁德</t>
  </si>
  <si>
    <t>聖孫</t>
  </si>
  <si>
    <t>乭伊</t>
  </si>
  <si>
    <t>申悌甲故代子</t>
  </si>
  <si>
    <t>悌甲</t>
  </si>
  <si>
    <t>命相</t>
  </si>
  <si>
    <t>以謙</t>
  </si>
  <si>
    <t>徐鳳仁</t>
  </si>
  <si>
    <t>三迪</t>
  </si>
  <si>
    <t>元</t>
  </si>
  <si>
    <t>宜柱</t>
  </si>
  <si>
    <t>勵節校尉訓鍊院判官</t>
  </si>
  <si>
    <t>金守憶</t>
  </si>
  <si>
    <t>呂</t>
  </si>
  <si>
    <t>卜金</t>
  </si>
  <si>
    <t>金興守</t>
  </si>
  <si>
    <t>興守</t>
  </si>
  <si>
    <t>重瑞</t>
  </si>
  <si>
    <t>喆</t>
  </si>
  <si>
    <t>台堅</t>
  </si>
  <si>
    <t>白羽鶴</t>
  </si>
  <si>
    <t>錦城</t>
  </si>
  <si>
    <t>昌老</t>
  </si>
  <si>
    <t>希載</t>
  </si>
  <si>
    <t>好俊</t>
  </si>
  <si>
    <t>趙敷東</t>
  </si>
  <si>
    <t>聖觀</t>
  </si>
  <si>
    <t>女分</t>
  </si>
  <si>
    <t>成實</t>
  </si>
  <si>
    <t>再昌</t>
  </si>
  <si>
    <t>希華</t>
  </si>
  <si>
    <t>察訪</t>
  </si>
  <si>
    <t>趙泰佑</t>
  </si>
  <si>
    <t>薛</t>
  </si>
  <si>
    <t>日就</t>
  </si>
  <si>
    <t>昌産</t>
  </si>
  <si>
    <t>星發</t>
  </si>
  <si>
    <t>羅世昌</t>
  </si>
  <si>
    <t>芿德</t>
  </si>
  <si>
    <t>乞所是</t>
  </si>
  <si>
    <t>小斤淡沙里</t>
  </si>
  <si>
    <t>萬億</t>
  </si>
  <si>
    <t>牙發</t>
  </si>
  <si>
    <t>李宜中</t>
  </si>
  <si>
    <t>復世</t>
  </si>
  <si>
    <t>壽江</t>
  </si>
  <si>
    <t>順元</t>
  </si>
  <si>
    <t>李希望</t>
  </si>
  <si>
    <t>厚孫</t>
  </si>
  <si>
    <t>德奉</t>
  </si>
  <si>
    <t>復昌</t>
  </si>
  <si>
    <t>世建</t>
  </si>
  <si>
    <t>白重才</t>
  </si>
  <si>
    <t>銓平</t>
  </si>
  <si>
    <t>德昌</t>
  </si>
  <si>
    <t>奉世</t>
  </si>
  <si>
    <t>宋奉泰</t>
  </si>
  <si>
    <t>柒原</t>
  </si>
  <si>
    <t>儀再</t>
  </si>
  <si>
    <t>海善</t>
  </si>
  <si>
    <t>池正三</t>
  </si>
  <si>
    <t>宗</t>
  </si>
  <si>
    <t>吳尙連</t>
  </si>
  <si>
    <t>時鳴</t>
  </si>
  <si>
    <t>具興祚</t>
  </si>
  <si>
    <t>綾州</t>
  </si>
  <si>
    <t>命辰</t>
  </si>
  <si>
    <t>命男</t>
  </si>
  <si>
    <t>丁巳</t>
  </si>
  <si>
    <t>禎</t>
  </si>
  <si>
    <t>元植</t>
  </si>
  <si>
    <t>元江</t>
  </si>
  <si>
    <t>元心</t>
  </si>
  <si>
    <t>宇權</t>
  </si>
  <si>
    <t>汝載</t>
  </si>
  <si>
    <t>儀三</t>
  </si>
  <si>
    <t>崔善岌</t>
  </si>
  <si>
    <t>德盛</t>
  </si>
  <si>
    <t>朴聖運</t>
  </si>
  <si>
    <t>生母</t>
  </si>
  <si>
    <t>元女</t>
  </si>
  <si>
    <t>連心</t>
  </si>
  <si>
    <t>尙連</t>
  </si>
  <si>
    <t>林光弼</t>
  </si>
  <si>
    <t>雲泰</t>
  </si>
  <si>
    <t>崔億萬</t>
  </si>
  <si>
    <t>太男</t>
  </si>
  <si>
    <t>奎文</t>
  </si>
  <si>
    <t>郭雲萬</t>
  </si>
  <si>
    <t>朴必世</t>
  </si>
  <si>
    <t>吳日得</t>
  </si>
  <si>
    <t>有權</t>
  </si>
  <si>
    <t>昌祐</t>
  </si>
  <si>
    <t>兌玧</t>
  </si>
  <si>
    <t>善儀</t>
  </si>
  <si>
    <t>郭信元</t>
  </si>
  <si>
    <t>雨降</t>
  </si>
  <si>
    <t>畯喜</t>
  </si>
  <si>
    <t>夏成</t>
  </si>
  <si>
    <t>吳聖三</t>
  </si>
  <si>
    <t>喆龜</t>
  </si>
  <si>
    <t>喆麟</t>
  </si>
  <si>
    <t>三月</t>
  </si>
  <si>
    <t>介女</t>
  </si>
  <si>
    <t>陜川</t>
  </si>
  <si>
    <t>永金</t>
  </si>
  <si>
    <t>莫乃</t>
  </si>
  <si>
    <t>孫切</t>
  </si>
  <si>
    <t>日得</t>
  </si>
  <si>
    <t>聖基</t>
  </si>
  <si>
    <t>世宗</t>
  </si>
  <si>
    <t>裵守綱</t>
  </si>
  <si>
    <t>卜守</t>
  </si>
  <si>
    <t>小斤卜守</t>
  </si>
  <si>
    <t>都</t>
  </si>
  <si>
    <t>八模</t>
  </si>
  <si>
    <t>八莒</t>
  </si>
  <si>
    <t>萬俊</t>
  </si>
  <si>
    <t>爾原</t>
  </si>
  <si>
    <t>金元泰</t>
  </si>
  <si>
    <t>應宅</t>
  </si>
  <si>
    <t>德興</t>
  </si>
  <si>
    <t>相秀</t>
  </si>
  <si>
    <t>鍾振</t>
  </si>
  <si>
    <t>宋之興</t>
  </si>
  <si>
    <t>三女</t>
  </si>
  <si>
    <t>三奉</t>
  </si>
  <si>
    <t>濟民</t>
  </si>
  <si>
    <t>萬彧</t>
  </si>
  <si>
    <t>垕泰</t>
  </si>
  <si>
    <t>辛華銓</t>
  </si>
  <si>
    <t>靈山</t>
  </si>
  <si>
    <t>璧</t>
  </si>
  <si>
    <t>春心</t>
  </si>
  <si>
    <t>金亨潝</t>
  </si>
  <si>
    <t>亨潝</t>
  </si>
  <si>
    <t>宇一</t>
  </si>
  <si>
    <t>學</t>
  </si>
  <si>
    <t>李龍漢</t>
  </si>
  <si>
    <t>德弼</t>
  </si>
  <si>
    <t>啓邦</t>
  </si>
  <si>
    <t>李時榮</t>
  </si>
  <si>
    <t>順女</t>
  </si>
  <si>
    <t>金世文</t>
  </si>
  <si>
    <t>奎宅</t>
  </si>
  <si>
    <t>仁切</t>
  </si>
  <si>
    <t>福彩</t>
  </si>
  <si>
    <t>德海</t>
  </si>
  <si>
    <t>羅仲三</t>
  </si>
  <si>
    <t>壽城</t>
  </si>
  <si>
    <t>大坤</t>
  </si>
  <si>
    <t>重喆</t>
  </si>
  <si>
    <t>金貴鼎</t>
  </si>
  <si>
    <t>千瑾</t>
  </si>
  <si>
    <t>千玉</t>
  </si>
  <si>
    <t>下去</t>
  </si>
  <si>
    <t>小斤厚氏</t>
  </si>
  <si>
    <t>河濱</t>
  </si>
  <si>
    <t>元采</t>
  </si>
  <si>
    <t>伐於之</t>
  </si>
  <si>
    <t>時淡</t>
  </si>
  <si>
    <t>高東金</t>
  </si>
  <si>
    <t>正</t>
  </si>
  <si>
    <t>太實</t>
  </si>
  <si>
    <t>金重濟</t>
  </si>
  <si>
    <t>金福大故代子</t>
  </si>
  <si>
    <t>漢文</t>
  </si>
  <si>
    <t>李同春</t>
  </si>
  <si>
    <t>俊謙</t>
  </si>
  <si>
    <t>聖得</t>
  </si>
  <si>
    <t>金德龍</t>
  </si>
  <si>
    <t>己進</t>
  </si>
  <si>
    <t>震昌</t>
  </si>
  <si>
    <t>趙必文</t>
  </si>
  <si>
    <t>順德</t>
  </si>
  <si>
    <t>東國</t>
  </si>
  <si>
    <t>仲三</t>
  </si>
  <si>
    <t>時采</t>
  </si>
  <si>
    <t>李萬根</t>
  </si>
  <si>
    <t>伯</t>
  </si>
  <si>
    <t>珣</t>
  </si>
  <si>
    <t>春光</t>
  </si>
  <si>
    <t>自分</t>
  </si>
  <si>
    <t>時宗</t>
  </si>
  <si>
    <t>羅厚福</t>
  </si>
  <si>
    <t>應瑞</t>
  </si>
  <si>
    <t>元必</t>
  </si>
  <si>
    <t>順達</t>
  </si>
  <si>
    <t>陳順弼</t>
  </si>
  <si>
    <t>春世</t>
  </si>
  <si>
    <t>光增</t>
  </si>
  <si>
    <t>張震成</t>
  </si>
  <si>
    <t>鼎三</t>
  </si>
  <si>
    <t>善鳴</t>
  </si>
  <si>
    <t>九重</t>
  </si>
  <si>
    <t>鄭厚大</t>
  </si>
  <si>
    <t>李茂實</t>
  </si>
  <si>
    <t>御軍</t>
  </si>
  <si>
    <t>茂實</t>
  </si>
  <si>
    <t>世振</t>
  </si>
  <si>
    <t>春望</t>
  </si>
  <si>
    <t>東業</t>
  </si>
  <si>
    <t>朴汝天</t>
  </si>
  <si>
    <t>自東</t>
  </si>
  <si>
    <t>是仁</t>
  </si>
  <si>
    <t>時良</t>
  </si>
  <si>
    <t>趙之白</t>
  </si>
  <si>
    <t>行淳</t>
  </si>
  <si>
    <t>鳳起</t>
  </si>
  <si>
    <t>弼華</t>
  </si>
  <si>
    <t>贊一</t>
  </si>
  <si>
    <t>壬大</t>
  </si>
  <si>
    <t>千瑞</t>
  </si>
  <si>
    <t>萬弼</t>
  </si>
  <si>
    <t>柳光萬</t>
  </si>
  <si>
    <t>文迪</t>
  </si>
  <si>
    <t>永立</t>
  </si>
  <si>
    <t>千伊</t>
  </si>
  <si>
    <t>金岳只故代子</t>
  </si>
  <si>
    <t>哲權</t>
  </si>
  <si>
    <t>岳只</t>
  </si>
  <si>
    <t>厚當</t>
  </si>
  <si>
    <t>進發</t>
  </si>
  <si>
    <t>李自華</t>
  </si>
  <si>
    <t>光華</t>
  </si>
  <si>
    <t>李以發</t>
  </si>
  <si>
    <t>玉先</t>
  </si>
  <si>
    <t>御保</t>
  </si>
  <si>
    <t>奉天</t>
  </si>
  <si>
    <t>之尺</t>
  </si>
  <si>
    <t>震亨</t>
  </si>
  <si>
    <t>李以三</t>
  </si>
  <si>
    <t>梁</t>
  </si>
  <si>
    <t>中華</t>
  </si>
  <si>
    <t>春華</t>
  </si>
  <si>
    <t>萬碩</t>
  </si>
  <si>
    <t>金大元</t>
  </si>
  <si>
    <t>洪光太</t>
  </si>
  <si>
    <t>鎭軍官</t>
  </si>
  <si>
    <t>光太</t>
  </si>
  <si>
    <t>南陽</t>
  </si>
  <si>
    <t>遇九</t>
  </si>
  <si>
    <t>益疇</t>
  </si>
  <si>
    <t>先郁</t>
  </si>
  <si>
    <t>乭用</t>
  </si>
  <si>
    <t>東振</t>
  </si>
  <si>
    <t>漢世</t>
  </si>
  <si>
    <t>李必華</t>
  </si>
  <si>
    <t>岳中</t>
  </si>
  <si>
    <t>斗明</t>
  </si>
  <si>
    <t>李浥太</t>
  </si>
  <si>
    <t>一聲</t>
  </si>
  <si>
    <t>進秋</t>
  </si>
  <si>
    <t>大聲</t>
  </si>
  <si>
    <t>李得春</t>
  </si>
  <si>
    <t>德連</t>
  </si>
  <si>
    <t>義甲</t>
  </si>
  <si>
    <t>命一</t>
  </si>
  <si>
    <t>宋居謙</t>
  </si>
  <si>
    <t>瑋</t>
  </si>
  <si>
    <t>再榮</t>
  </si>
  <si>
    <t>益采</t>
  </si>
  <si>
    <t>張鳳祥</t>
  </si>
  <si>
    <t>光烈</t>
  </si>
  <si>
    <t>屎伊</t>
  </si>
  <si>
    <t>㐏未</t>
  </si>
  <si>
    <t>千億</t>
  </si>
  <si>
    <t>金海三</t>
  </si>
  <si>
    <t>介孫</t>
  </si>
  <si>
    <t>之浩</t>
  </si>
  <si>
    <t>汝重</t>
  </si>
  <si>
    <t>李光敏</t>
  </si>
  <si>
    <t>順迪</t>
  </si>
  <si>
    <t>李時音</t>
  </si>
  <si>
    <t>文儀</t>
  </si>
  <si>
    <t>婿</t>
  </si>
  <si>
    <t>屎三</t>
  </si>
  <si>
    <t>下步兵</t>
  </si>
  <si>
    <t>宅伊</t>
  </si>
  <si>
    <t>萬或</t>
  </si>
  <si>
    <t>李華成</t>
  </si>
  <si>
    <t>世遠</t>
  </si>
  <si>
    <t>張萬海</t>
  </si>
  <si>
    <t>三陟</t>
  </si>
  <si>
    <t>崔龍三</t>
  </si>
  <si>
    <t>孔</t>
  </si>
  <si>
    <t>日俊</t>
  </si>
  <si>
    <t>士遠</t>
  </si>
  <si>
    <t>李以成</t>
  </si>
  <si>
    <t>朴儀範</t>
  </si>
  <si>
    <t>道業</t>
  </si>
  <si>
    <t>道文</t>
  </si>
  <si>
    <t>道一</t>
  </si>
  <si>
    <t>得瑞</t>
  </si>
  <si>
    <t>淸來</t>
  </si>
  <si>
    <t>重海</t>
  </si>
  <si>
    <t>宋泰英</t>
  </si>
  <si>
    <t>裕錫</t>
  </si>
  <si>
    <t>重綱</t>
  </si>
  <si>
    <t>以德</t>
  </si>
  <si>
    <t>李比永</t>
  </si>
  <si>
    <t>比永</t>
  </si>
  <si>
    <t>元增</t>
  </si>
  <si>
    <t>進海</t>
  </si>
  <si>
    <t>都聖業</t>
  </si>
  <si>
    <t>始鍊</t>
  </si>
  <si>
    <t>命重</t>
  </si>
  <si>
    <t>金達文故代子</t>
  </si>
  <si>
    <t>達文</t>
  </si>
  <si>
    <t>兪翰陽</t>
  </si>
  <si>
    <t>杞溪</t>
  </si>
  <si>
    <t>明孫</t>
  </si>
  <si>
    <t>春元</t>
  </si>
  <si>
    <t>鎭東</t>
  </si>
  <si>
    <t>郭南鎭</t>
  </si>
  <si>
    <t>以乭</t>
  </si>
  <si>
    <t>一澤</t>
  </si>
  <si>
    <t>碩弼</t>
  </si>
  <si>
    <t>聖昌</t>
  </si>
  <si>
    <t>弼文</t>
  </si>
  <si>
    <t>有今</t>
  </si>
  <si>
    <t>初丹</t>
  </si>
  <si>
    <t>正大</t>
  </si>
  <si>
    <t>奉尙</t>
  </si>
  <si>
    <t>時俊</t>
  </si>
  <si>
    <t>益善</t>
  </si>
  <si>
    <t>孔萬載</t>
  </si>
  <si>
    <t>曲阜</t>
  </si>
  <si>
    <t>一甫</t>
  </si>
  <si>
    <t>三運</t>
  </si>
  <si>
    <t>金光玉</t>
  </si>
  <si>
    <t>遇伯</t>
  </si>
  <si>
    <t>弼普</t>
  </si>
  <si>
    <t>逸</t>
  </si>
  <si>
    <t>許煉</t>
  </si>
  <si>
    <t>夏運</t>
  </si>
  <si>
    <t>台壽</t>
  </si>
  <si>
    <t>己郞</t>
  </si>
  <si>
    <t>己乭</t>
  </si>
  <si>
    <t>吳正富</t>
  </si>
  <si>
    <t>興世</t>
  </si>
  <si>
    <t>永達</t>
  </si>
  <si>
    <t>正憲</t>
  </si>
  <si>
    <t>黃進海</t>
  </si>
  <si>
    <t>翰周</t>
  </si>
  <si>
    <t>岳降</t>
  </si>
  <si>
    <t>大岡</t>
  </si>
  <si>
    <t>金仲三</t>
  </si>
  <si>
    <t>黃</t>
  </si>
  <si>
    <t>正富</t>
  </si>
  <si>
    <t>良人</t>
  </si>
  <si>
    <t>命世</t>
  </si>
  <si>
    <t>斗擎</t>
  </si>
  <si>
    <t>金俊三</t>
  </si>
  <si>
    <t>劉</t>
  </si>
  <si>
    <t>居昌</t>
  </si>
  <si>
    <t>慶發</t>
  </si>
  <si>
    <t>得漢</t>
  </si>
  <si>
    <t>榮</t>
  </si>
  <si>
    <t>具饌</t>
  </si>
  <si>
    <t>於㖎</t>
  </si>
  <si>
    <t>元月</t>
  </si>
  <si>
    <t>配玉</t>
  </si>
  <si>
    <t>震伯</t>
  </si>
  <si>
    <t>羅月達</t>
  </si>
  <si>
    <t>雲守</t>
  </si>
  <si>
    <t>命守</t>
  </si>
  <si>
    <t>守民</t>
  </si>
  <si>
    <t>同初</t>
  </si>
  <si>
    <t>兌發</t>
  </si>
  <si>
    <t>尹正元</t>
  </si>
  <si>
    <t>芿孫</t>
  </si>
  <si>
    <t>羅道守</t>
  </si>
  <si>
    <t>金日得</t>
  </si>
  <si>
    <t>遇彩</t>
  </si>
  <si>
    <t>石泰祐</t>
  </si>
  <si>
    <t>表鳳才</t>
  </si>
  <si>
    <t>新昌</t>
  </si>
  <si>
    <t>碩龍</t>
  </si>
  <si>
    <t>道守</t>
  </si>
  <si>
    <t>命三</t>
  </si>
  <si>
    <t>厚聃</t>
  </si>
  <si>
    <t>李弼</t>
  </si>
  <si>
    <t>興允</t>
  </si>
  <si>
    <t>琉璜軍</t>
  </si>
  <si>
    <t>榮春</t>
  </si>
  <si>
    <t>愛發</t>
  </si>
  <si>
    <t>李義重</t>
  </si>
  <si>
    <t>海得</t>
  </si>
  <si>
    <t>方日成</t>
  </si>
  <si>
    <t>一淸</t>
  </si>
  <si>
    <t>春潤</t>
  </si>
  <si>
    <t>一弘</t>
  </si>
  <si>
    <t>泰源</t>
  </si>
  <si>
    <t>信鎭</t>
  </si>
  <si>
    <t>陳東業</t>
  </si>
  <si>
    <t>驢陽</t>
  </si>
  <si>
    <t>一鶴</t>
  </si>
  <si>
    <t>達心</t>
  </si>
  <si>
    <t>崔守三</t>
  </si>
  <si>
    <t>守三</t>
  </si>
  <si>
    <t>貴碩</t>
  </si>
  <si>
    <t>岌</t>
  </si>
  <si>
    <t>石柱</t>
  </si>
  <si>
    <t>成濬</t>
  </si>
  <si>
    <t>春發</t>
  </si>
  <si>
    <t>再東</t>
  </si>
  <si>
    <t>根</t>
  </si>
  <si>
    <t>金汝得</t>
  </si>
  <si>
    <t>奉寬</t>
  </si>
  <si>
    <t>姜達渭</t>
  </si>
  <si>
    <t>孝宗</t>
  </si>
  <si>
    <t>守完</t>
  </si>
  <si>
    <t>文致相</t>
  </si>
  <si>
    <t>在信</t>
  </si>
  <si>
    <t>益秋</t>
  </si>
  <si>
    <t>添</t>
  </si>
  <si>
    <t>鄭昌佑</t>
  </si>
  <si>
    <t>仁太</t>
  </si>
  <si>
    <t>潤海</t>
  </si>
  <si>
    <t>明善</t>
  </si>
  <si>
    <t>鄭栢齡</t>
  </si>
  <si>
    <t>尙復</t>
  </si>
  <si>
    <t>時先</t>
  </si>
  <si>
    <t>增輝</t>
  </si>
  <si>
    <t>朴春燁</t>
  </si>
  <si>
    <t>仁心</t>
  </si>
  <si>
    <t>宅慶</t>
  </si>
  <si>
    <t>光學</t>
  </si>
  <si>
    <t>命杰</t>
  </si>
  <si>
    <t>李時遠</t>
  </si>
  <si>
    <t>成必</t>
  </si>
  <si>
    <t>金億云</t>
  </si>
  <si>
    <t>億云</t>
  </si>
  <si>
    <t>益鍊</t>
  </si>
  <si>
    <t>遠鳴</t>
  </si>
  <si>
    <t>宅瑛</t>
  </si>
  <si>
    <t>雄甲</t>
  </si>
  <si>
    <t>李再蕃</t>
  </si>
  <si>
    <t>一萬</t>
  </si>
  <si>
    <t>業同</t>
  </si>
  <si>
    <t>金德載</t>
  </si>
  <si>
    <t>朱乞</t>
  </si>
  <si>
    <t>自敏</t>
  </si>
  <si>
    <t>權應萬</t>
  </si>
  <si>
    <t>一得</t>
  </si>
  <si>
    <t>安始基</t>
  </si>
  <si>
    <t>南安</t>
  </si>
  <si>
    <t>淡沙里</t>
  </si>
  <si>
    <t>宗岳</t>
  </si>
  <si>
    <t>太恒</t>
  </si>
  <si>
    <t>李遇春</t>
  </si>
  <si>
    <t>再根</t>
  </si>
  <si>
    <t>思一</t>
  </si>
  <si>
    <t>姜在渭</t>
  </si>
  <si>
    <t>金碩龍</t>
  </si>
  <si>
    <t>巡牙兵</t>
  </si>
  <si>
    <t>同儉</t>
  </si>
  <si>
    <t>達用</t>
  </si>
  <si>
    <t>鄭東樸</t>
  </si>
  <si>
    <t>降岳</t>
  </si>
  <si>
    <t>周翰</t>
  </si>
  <si>
    <t>朴遇春</t>
  </si>
  <si>
    <t>日龍</t>
  </si>
  <si>
    <t>金斗南</t>
  </si>
  <si>
    <t>萬世</t>
  </si>
  <si>
    <t>聖奉</t>
  </si>
  <si>
    <t>丕</t>
  </si>
  <si>
    <t>太伯</t>
  </si>
  <si>
    <t>在明</t>
  </si>
  <si>
    <t>朴大春</t>
  </si>
  <si>
    <t>益周</t>
  </si>
  <si>
    <t>善益</t>
  </si>
  <si>
    <t>金義重故代子</t>
  </si>
  <si>
    <t>義重</t>
  </si>
  <si>
    <t>明三</t>
  </si>
  <si>
    <t>時迪</t>
  </si>
  <si>
    <t>宋自能</t>
  </si>
  <si>
    <t>李奎華</t>
  </si>
  <si>
    <t>韓德守</t>
  </si>
  <si>
    <t>德萬</t>
  </si>
  <si>
    <t>李震玉</t>
  </si>
  <si>
    <t>仁川</t>
  </si>
  <si>
    <t>參奉</t>
  </si>
  <si>
    <t>德樹</t>
  </si>
  <si>
    <t>昌善</t>
  </si>
  <si>
    <t>實</t>
  </si>
  <si>
    <t>金仁通</t>
  </si>
  <si>
    <t>芿女</t>
  </si>
  <si>
    <t>碩潤</t>
  </si>
  <si>
    <t>夏一</t>
  </si>
  <si>
    <t>朴益彬</t>
  </si>
  <si>
    <t>葛</t>
  </si>
  <si>
    <t>花園</t>
  </si>
  <si>
    <t>日厚</t>
  </si>
  <si>
    <t>龍彩</t>
  </si>
  <si>
    <t>李光沈</t>
  </si>
  <si>
    <t>命女</t>
  </si>
  <si>
    <t>星州水軍</t>
  </si>
  <si>
    <t>驗伊</t>
  </si>
  <si>
    <t>勵節校尉守訓鍊院判官</t>
  </si>
  <si>
    <t>宣務郞長壽察訪</t>
  </si>
  <si>
    <t>廷哲</t>
  </si>
  <si>
    <t>連弘</t>
  </si>
  <si>
    <t>泰允</t>
  </si>
  <si>
    <t>萬瑞</t>
  </si>
  <si>
    <t>羅聖迪</t>
  </si>
  <si>
    <t>居實</t>
  </si>
  <si>
    <t>光業</t>
  </si>
  <si>
    <t>文煥</t>
  </si>
  <si>
    <t>右水使</t>
  </si>
  <si>
    <t>天祺</t>
  </si>
  <si>
    <t>羅萬迪</t>
  </si>
  <si>
    <t>草溪</t>
  </si>
  <si>
    <t>德順</t>
  </si>
  <si>
    <t>在鳳</t>
  </si>
  <si>
    <t>榮泰</t>
  </si>
  <si>
    <t>曺萬愛</t>
  </si>
  <si>
    <t>乭同</t>
  </si>
  <si>
    <t>乭女</t>
  </si>
  <si>
    <t>金道義</t>
  </si>
  <si>
    <t>億萬</t>
  </si>
  <si>
    <t>道源</t>
  </si>
  <si>
    <t>儀甲</t>
  </si>
  <si>
    <t>命柱</t>
  </si>
  <si>
    <t>爾順</t>
  </si>
  <si>
    <t>鄭民遜</t>
  </si>
  <si>
    <t>必南</t>
  </si>
  <si>
    <t>道義</t>
  </si>
  <si>
    <t>益泰</t>
  </si>
  <si>
    <t>朴再春</t>
  </si>
  <si>
    <t>迎春</t>
  </si>
  <si>
    <t>載杞</t>
  </si>
  <si>
    <t>光振</t>
  </si>
  <si>
    <t>金得輝</t>
  </si>
  <si>
    <t>申聖德故代子</t>
  </si>
  <si>
    <t>允雲</t>
  </si>
  <si>
    <t>聖德</t>
  </si>
  <si>
    <t>兪基連</t>
  </si>
  <si>
    <t>時正</t>
  </si>
  <si>
    <t>崔致崇</t>
  </si>
  <si>
    <t>千牙</t>
  </si>
  <si>
    <t>千乭</t>
  </si>
  <si>
    <t>就得</t>
  </si>
  <si>
    <t>仁瑞</t>
  </si>
  <si>
    <t>漢星</t>
  </si>
  <si>
    <t>哲厚</t>
  </si>
  <si>
    <t>辛業東</t>
  </si>
  <si>
    <t>道恒</t>
  </si>
  <si>
    <t>許潑</t>
  </si>
  <si>
    <t>守發</t>
  </si>
  <si>
    <t>盧</t>
  </si>
  <si>
    <t>大聖</t>
  </si>
  <si>
    <t>禮一</t>
  </si>
  <si>
    <t>柳光得</t>
  </si>
  <si>
    <t>褧</t>
  </si>
  <si>
    <t>有度</t>
  </si>
  <si>
    <t>金日觀</t>
  </si>
  <si>
    <t>申應漢</t>
  </si>
  <si>
    <t>應漢</t>
  </si>
  <si>
    <t>李時旭</t>
  </si>
  <si>
    <t>正心</t>
  </si>
  <si>
    <t>正丹</t>
  </si>
  <si>
    <t>星州炮保</t>
  </si>
  <si>
    <t>啓春</t>
  </si>
  <si>
    <t>世業</t>
  </si>
  <si>
    <t>漢重</t>
  </si>
  <si>
    <t>尹守漢</t>
  </si>
  <si>
    <t>淡師</t>
  </si>
  <si>
    <t>成逢</t>
  </si>
  <si>
    <t>林萬雲</t>
  </si>
  <si>
    <t>時孫</t>
  </si>
  <si>
    <t>春瑞</t>
  </si>
  <si>
    <t>光曾</t>
  </si>
  <si>
    <t>順才</t>
  </si>
  <si>
    <t>萬時</t>
  </si>
  <si>
    <t>呂元澤</t>
  </si>
  <si>
    <t>郭先宗</t>
  </si>
  <si>
    <t>文璧</t>
  </si>
  <si>
    <t>柱愛</t>
  </si>
  <si>
    <t>進泰</t>
  </si>
  <si>
    <t>全致泰</t>
  </si>
  <si>
    <t>金重九</t>
  </si>
  <si>
    <t>起雨</t>
  </si>
  <si>
    <t>崔擎天</t>
  </si>
  <si>
    <t>文玉</t>
  </si>
  <si>
    <t>朴壬大</t>
  </si>
  <si>
    <t>廷德</t>
  </si>
  <si>
    <t>郭再必</t>
  </si>
  <si>
    <t>一公</t>
  </si>
  <si>
    <t>度</t>
  </si>
  <si>
    <t>自望</t>
  </si>
  <si>
    <t>李再春</t>
  </si>
  <si>
    <t>厚喆</t>
  </si>
  <si>
    <t>德鼎</t>
  </si>
  <si>
    <t>吳一貫</t>
  </si>
  <si>
    <t>德運</t>
  </si>
  <si>
    <t>高海善</t>
  </si>
  <si>
    <t>洛守</t>
  </si>
  <si>
    <t>海命</t>
  </si>
  <si>
    <t>鼎甲</t>
  </si>
  <si>
    <t>柳碩老</t>
  </si>
  <si>
    <t>申光烈</t>
  </si>
  <si>
    <t>府軍</t>
  </si>
  <si>
    <t>云守</t>
  </si>
  <si>
    <t>朴孟孫</t>
  </si>
  <si>
    <t>養直</t>
  </si>
  <si>
    <t>崔南山</t>
  </si>
  <si>
    <t>德淳</t>
  </si>
  <si>
    <t>柙</t>
  </si>
  <si>
    <t>崔東基</t>
  </si>
  <si>
    <t>好得</t>
  </si>
  <si>
    <t>江林里</t>
  </si>
  <si>
    <t>金殷命</t>
  </si>
  <si>
    <t>義維</t>
  </si>
  <si>
    <t>載鴻</t>
  </si>
  <si>
    <t>鄭世文</t>
  </si>
  <si>
    <t>姓氏</t>
  </si>
  <si>
    <t>聖臣</t>
  </si>
  <si>
    <t>龜望</t>
  </si>
  <si>
    <t>鄭承世</t>
  </si>
  <si>
    <t>義德</t>
  </si>
  <si>
    <t>載興</t>
  </si>
  <si>
    <t>張萬廷</t>
  </si>
  <si>
    <t>李九連</t>
  </si>
  <si>
    <t>鎭國</t>
  </si>
  <si>
    <t>李晟載</t>
  </si>
  <si>
    <t>鼎禹</t>
  </si>
  <si>
    <t>相華</t>
  </si>
  <si>
    <t>韓德喆</t>
  </si>
  <si>
    <t>凞宗</t>
  </si>
  <si>
    <t>增烈</t>
  </si>
  <si>
    <t>奉每</t>
  </si>
  <si>
    <t>逃</t>
  </si>
  <si>
    <t>殷命</t>
  </si>
  <si>
    <t>尙伯</t>
  </si>
  <si>
    <t>金萬敬</t>
  </si>
  <si>
    <t>煥</t>
  </si>
  <si>
    <t>夢三</t>
  </si>
  <si>
    <t>趙世弘</t>
  </si>
  <si>
    <t>元宗</t>
  </si>
  <si>
    <t>姪婦</t>
  </si>
  <si>
    <t>院生</t>
  </si>
  <si>
    <t>大宗</t>
  </si>
  <si>
    <t>貴悅</t>
  </si>
  <si>
    <t>車</t>
  </si>
  <si>
    <t>信成</t>
  </si>
  <si>
    <t>凞業</t>
  </si>
  <si>
    <t>裵斗章</t>
  </si>
  <si>
    <t>仲泰</t>
  </si>
  <si>
    <t>以才</t>
  </si>
  <si>
    <t>裵益行</t>
  </si>
  <si>
    <t>益行</t>
  </si>
  <si>
    <t>厚重</t>
  </si>
  <si>
    <t>安世昌</t>
  </si>
  <si>
    <t>康津</t>
  </si>
  <si>
    <t>朱</t>
  </si>
  <si>
    <t>一鳳</t>
  </si>
  <si>
    <t>貴分</t>
  </si>
  <si>
    <t>弘錫</t>
  </si>
  <si>
    <t>松業</t>
  </si>
  <si>
    <t>金重瑞</t>
  </si>
  <si>
    <t>高陽</t>
  </si>
  <si>
    <t>崔泰恒</t>
  </si>
  <si>
    <t>雲龍</t>
  </si>
  <si>
    <t>碩望</t>
  </si>
  <si>
    <t>次成</t>
  </si>
  <si>
    <t>裵燦</t>
  </si>
  <si>
    <t>順明</t>
  </si>
  <si>
    <t>鄭自華</t>
  </si>
  <si>
    <t>仁國</t>
  </si>
  <si>
    <t>尙憲</t>
  </si>
  <si>
    <t>具俊甲</t>
  </si>
  <si>
    <t>具</t>
  </si>
  <si>
    <t>一行</t>
  </si>
  <si>
    <t>光弼</t>
  </si>
  <si>
    <t>鄭順業</t>
  </si>
  <si>
    <t>好仁</t>
  </si>
  <si>
    <t>李仲藩</t>
  </si>
  <si>
    <t>乭作</t>
  </si>
  <si>
    <t>乭進</t>
  </si>
  <si>
    <t>金在玉</t>
  </si>
  <si>
    <t>在玉</t>
  </si>
  <si>
    <t>錫善</t>
  </si>
  <si>
    <t>舜奉</t>
  </si>
  <si>
    <t>通訓大夫行山陰縣監</t>
  </si>
  <si>
    <t>光瑀</t>
  </si>
  <si>
    <t>李元平</t>
  </si>
  <si>
    <t>啓南</t>
  </si>
  <si>
    <t>有華</t>
  </si>
  <si>
    <t>聖浩</t>
  </si>
  <si>
    <t>裵時範</t>
  </si>
  <si>
    <t>雲大</t>
  </si>
  <si>
    <t>成丹</t>
  </si>
  <si>
    <t>慶錫</t>
  </si>
  <si>
    <t>嘉善大夫兼同知中樞府事</t>
  </si>
  <si>
    <t>嘉善大夫兼漢城府左尹</t>
  </si>
  <si>
    <t>邦弼</t>
  </si>
  <si>
    <t>趙東藩</t>
  </si>
  <si>
    <t>枝彩</t>
  </si>
  <si>
    <t>昌俊</t>
  </si>
  <si>
    <t>金萬鼎</t>
  </si>
  <si>
    <t>步兵</t>
  </si>
  <si>
    <t>芿三</t>
  </si>
  <si>
    <t>遇奉</t>
  </si>
  <si>
    <t>乭碩</t>
  </si>
  <si>
    <t>林再春</t>
  </si>
  <si>
    <t>承成</t>
  </si>
  <si>
    <t>世大</t>
  </si>
  <si>
    <t>裵以正</t>
  </si>
  <si>
    <t>昌祿</t>
  </si>
  <si>
    <t>周鼎</t>
  </si>
  <si>
    <t>章壽</t>
  </si>
  <si>
    <t>必萬</t>
  </si>
  <si>
    <t>曺世佑</t>
  </si>
  <si>
    <t>慶玉</t>
  </si>
  <si>
    <t>鳳馹</t>
  </si>
  <si>
    <t>萬復</t>
  </si>
  <si>
    <t>李龍樑</t>
  </si>
  <si>
    <t>權</t>
  </si>
  <si>
    <t>自心</t>
  </si>
  <si>
    <t>台善</t>
  </si>
  <si>
    <t>金永伯</t>
  </si>
  <si>
    <t>龍潭</t>
  </si>
  <si>
    <t>宗弼</t>
  </si>
  <si>
    <t>永厚</t>
  </si>
  <si>
    <t>朴用世</t>
  </si>
  <si>
    <t>盧茂益</t>
  </si>
  <si>
    <t>命錫</t>
  </si>
  <si>
    <t>折衝將軍行龍驤衛副護軍</t>
  </si>
  <si>
    <t>重泰</t>
  </si>
  <si>
    <t>達義</t>
  </si>
  <si>
    <t>聖麟</t>
  </si>
  <si>
    <t>蔣栢允</t>
  </si>
  <si>
    <t>述碩</t>
  </si>
  <si>
    <t>世仁</t>
  </si>
  <si>
    <t>朴萬奉</t>
  </si>
  <si>
    <t>元伯</t>
  </si>
  <si>
    <t>福萬</t>
  </si>
  <si>
    <t>善奎</t>
  </si>
  <si>
    <t>羅維</t>
  </si>
  <si>
    <t>鐵城</t>
  </si>
  <si>
    <t>長壽</t>
  </si>
  <si>
    <t>雲屳</t>
  </si>
  <si>
    <t>進鳳</t>
  </si>
  <si>
    <t>裵有度</t>
  </si>
  <si>
    <t>茂益</t>
  </si>
  <si>
    <t>奉三</t>
  </si>
  <si>
    <t>世榮</t>
  </si>
  <si>
    <t>弘起</t>
  </si>
  <si>
    <t>徐聖宗</t>
  </si>
  <si>
    <t>聲振</t>
  </si>
  <si>
    <t>海三</t>
  </si>
  <si>
    <t>遇鳳</t>
  </si>
  <si>
    <t>道碩</t>
  </si>
  <si>
    <t>宋道載</t>
  </si>
  <si>
    <t>富貴</t>
  </si>
  <si>
    <t>夏太宗</t>
  </si>
  <si>
    <t>養母</t>
  </si>
  <si>
    <t>聖福</t>
  </si>
  <si>
    <t>郭永春</t>
  </si>
  <si>
    <t>日觀</t>
  </si>
  <si>
    <t>林美邑金</t>
  </si>
  <si>
    <t>雲</t>
  </si>
  <si>
    <t>裵順明</t>
  </si>
  <si>
    <t>星</t>
  </si>
  <si>
    <t>聖寬</t>
  </si>
  <si>
    <t>美邑金</t>
  </si>
  <si>
    <t>遇雨</t>
  </si>
  <si>
    <t>鄭大仁</t>
  </si>
  <si>
    <t>乙孫</t>
  </si>
  <si>
    <t>安世</t>
  </si>
  <si>
    <t>金才元</t>
  </si>
  <si>
    <t>命昌</t>
  </si>
  <si>
    <t>徐尙化</t>
  </si>
  <si>
    <t>利川</t>
  </si>
  <si>
    <t>聖獜</t>
  </si>
  <si>
    <t>甲得</t>
  </si>
  <si>
    <t>李才元</t>
  </si>
  <si>
    <t>才元</t>
  </si>
  <si>
    <t>次得</t>
  </si>
  <si>
    <t>萬永</t>
  </si>
  <si>
    <t>高昌世</t>
  </si>
  <si>
    <t>成玉</t>
  </si>
  <si>
    <t>海彩</t>
  </si>
  <si>
    <t>金云守</t>
  </si>
  <si>
    <t>斗應</t>
  </si>
  <si>
    <t>曺萬榮</t>
  </si>
  <si>
    <t>乭三</t>
  </si>
  <si>
    <t>千金</t>
  </si>
  <si>
    <t>奉士</t>
  </si>
  <si>
    <t>安以知</t>
  </si>
  <si>
    <t>尙福</t>
  </si>
  <si>
    <t>致遠</t>
  </si>
  <si>
    <t>振聲</t>
  </si>
  <si>
    <t>田之玉</t>
  </si>
  <si>
    <t>明大</t>
  </si>
  <si>
    <t>永伊</t>
  </si>
  <si>
    <t>金重世</t>
  </si>
  <si>
    <t>巡將官</t>
  </si>
  <si>
    <t>喆孫</t>
  </si>
  <si>
    <t>移去</t>
  </si>
  <si>
    <t>致萬</t>
  </si>
  <si>
    <t>守昌</t>
  </si>
  <si>
    <t>傑世</t>
  </si>
  <si>
    <t>盧仲泰</t>
  </si>
  <si>
    <t>應光</t>
  </si>
  <si>
    <t>冶城</t>
  </si>
  <si>
    <t>之潞</t>
  </si>
  <si>
    <t>獜碩</t>
  </si>
  <si>
    <t>昌浩</t>
  </si>
  <si>
    <t>金章翰</t>
  </si>
  <si>
    <t>강림리</t>
  </si>
  <si>
    <t>교항리</t>
  </si>
  <si>
    <t>신당리</t>
  </si>
  <si>
    <t>리명</t>
  </si>
  <si>
    <t>배익행</t>
  </si>
  <si>
    <t>신광렬</t>
  </si>
  <si>
    <t>신응한</t>
  </si>
  <si>
    <t>한덕수</t>
  </si>
  <si>
    <t>최수삼</t>
  </si>
  <si>
    <t>오정부</t>
  </si>
  <si>
    <t>홍광태</t>
  </si>
  <si>
    <t>오일득</t>
  </si>
  <si>
    <t>오상련</t>
  </si>
  <si>
    <t>송달윤</t>
  </si>
  <si>
    <t>최수대</t>
  </si>
  <si>
    <t>신여상</t>
  </si>
  <si>
    <t>오상적</t>
  </si>
  <si>
    <t>오명한</t>
  </si>
  <si>
    <t>송호</t>
  </si>
  <si>
    <t>윤이성</t>
  </si>
  <si>
    <t>윤복태</t>
  </si>
  <si>
    <t>노운돌</t>
  </si>
  <si>
    <t>신재악</t>
  </si>
  <si>
    <t>곽정신</t>
  </si>
  <si>
    <t>윤정대</t>
  </si>
  <si>
    <t>노세백</t>
  </si>
  <si>
    <t>윤수만</t>
  </si>
  <si>
    <t>윤이대</t>
  </si>
  <si>
    <t>윤득행</t>
  </si>
  <si>
    <t>전시강</t>
  </si>
  <si>
    <t>오정룡</t>
  </si>
  <si>
    <t>최득이</t>
  </si>
  <si>
    <t>통수</t>
  </si>
  <si>
    <t>신호</t>
  </si>
  <si>
    <t>신성덕고대자</t>
  </si>
  <si>
    <t>신제갑고대자</t>
  </si>
  <si>
    <t>송희중고대자</t>
  </si>
  <si>
    <t>조석천고대자</t>
  </si>
  <si>
    <t>윤수민고대처</t>
  </si>
  <si>
    <t>윤수신고대자</t>
  </si>
  <si>
    <t>윤수천고대자</t>
  </si>
  <si>
    <t>유학송갑손고대형</t>
  </si>
  <si>
    <t>윤조경고대양모</t>
  </si>
  <si>
    <t>선무박동원고대처</t>
  </si>
  <si>
    <t>대호</t>
  </si>
  <si>
    <t>자</t>
  </si>
  <si>
    <t>처</t>
  </si>
  <si>
    <t>부</t>
  </si>
  <si>
    <t>매</t>
  </si>
  <si>
    <t>모</t>
  </si>
  <si>
    <t>양모</t>
  </si>
  <si>
    <t>녀</t>
  </si>
  <si>
    <t>질자</t>
  </si>
  <si>
    <t>질부</t>
  </si>
  <si>
    <t>제</t>
  </si>
  <si>
    <t>수</t>
  </si>
  <si>
    <t>손자</t>
  </si>
  <si>
    <t>서</t>
  </si>
  <si>
    <t>생모</t>
  </si>
  <si>
    <t>손수</t>
  </si>
  <si>
    <t>형</t>
  </si>
  <si>
    <t>조모</t>
  </si>
  <si>
    <t>종제</t>
  </si>
  <si>
    <t>숙모</t>
  </si>
  <si>
    <t>손부</t>
  </si>
  <si>
    <t>형수</t>
  </si>
  <si>
    <t>계모</t>
  </si>
  <si>
    <t>제수</t>
  </si>
  <si>
    <t>질녀</t>
  </si>
  <si>
    <t>손녀</t>
  </si>
  <si>
    <t>시모</t>
  </si>
  <si>
    <t>호내위상</t>
  </si>
  <si>
    <t>유학</t>
  </si>
  <si>
    <t>순장관</t>
  </si>
  <si>
    <t>한량</t>
  </si>
  <si>
    <t>업유</t>
  </si>
  <si>
    <t>금군</t>
  </si>
  <si>
    <t>선무</t>
  </si>
  <si>
    <t>금보</t>
  </si>
  <si>
    <t>과녀</t>
  </si>
  <si>
    <t>수군</t>
  </si>
  <si>
    <t>아병</t>
  </si>
  <si>
    <t>보병</t>
  </si>
  <si>
    <t>노</t>
  </si>
  <si>
    <t>비</t>
  </si>
  <si>
    <t>순아병</t>
  </si>
  <si>
    <t>대솔군관</t>
  </si>
  <si>
    <t>원생</t>
  </si>
  <si>
    <t>수포</t>
  </si>
  <si>
    <t>부군관</t>
  </si>
  <si>
    <t>영군</t>
  </si>
  <si>
    <t>부군</t>
  </si>
  <si>
    <t>역리</t>
  </si>
  <si>
    <t>성주포보</t>
  </si>
  <si>
    <t>성주수군</t>
  </si>
  <si>
    <t>참봉</t>
  </si>
  <si>
    <t>무학</t>
  </si>
  <si>
    <t>진수포</t>
  </si>
  <si>
    <t>속오</t>
  </si>
  <si>
    <t>어군</t>
  </si>
  <si>
    <t>군관</t>
  </si>
  <si>
    <t>가산모군</t>
  </si>
  <si>
    <t>정병</t>
  </si>
  <si>
    <t>하보병</t>
  </si>
  <si>
    <t>진군관</t>
  </si>
  <si>
    <t>어보</t>
  </si>
  <si>
    <t>봉군</t>
  </si>
  <si>
    <t>과부</t>
  </si>
  <si>
    <t>유X</t>
  </si>
  <si>
    <t>분방</t>
  </si>
  <si>
    <t>업무</t>
  </si>
  <si>
    <t>포보</t>
  </si>
  <si>
    <t>노아병</t>
  </si>
  <si>
    <t>성주X</t>
  </si>
  <si>
    <t>성주산성군관</t>
  </si>
  <si>
    <t>무방군노</t>
  </si>
  <si>
    <t>직역</t>
  </si>
  <si>
    <t>송</t>
  </si>
  <si>
    <t>차</t>
  </si>
  <si>
    <t>배</t>
  </si>
  <si>
    <t>강</t>
  </si>
  <si>
    <t>정</t>
  </si>
  <si>
    <t>신</t>
  </si>
  <si>
    <t>장</t>
  </si>
  <si>
    <t>진</t>
  </si>
  <si>
    <t>박</t>
  </si>
  <si>
    <t>최</t>
  </si>
  <si>
    <t>오</t>
  </si>
  <si>
    <t>권</t>
  </si>
  <si>
    <t>조</t>
  </si>
  <si>
    <t>구</t>
  </si>
  <si>
    <t>주</t>
  </si>
  <si>
    <t>손</t>
  </si>
  <si>
    <t>하</t>
  </si>
  <si>
    <t>성</t>
  </si>
  <si>
    <t>석</t>
  </si>
  <si>
    <t>갈</t>
  </si>
  <si>
    <t>한</t>
  </si>
  <si>
    <t>홍</t>
  </si>
  <si>
    <t>천</t>
  </si>
  <si>
    <t>백</t>
  </si>
  <si>
    <t>공</t>
  </si>
  <si>
    <t>윤</t>
  </si>
  <si>
    <t>황</t>
  </si>
  <si>
    <t>곽</t>
  </si>
  <si>
    <t>허</t>
  </si>
  <si>
    <t>고</t>
  </si>
  <si>
    <t>방</t>
  </si>
  <si>
    <t>도</t>
  </si>
  <si>
    <t>문</t>
  </si>
  <si>
    <t>전</t>
  </si>
  <si>
    <t>설</t>
  </si>
  <si>
    <t>유</t>
  </si>
  <si>
    <t>우</t>
  </si>
  <si>
    <t>침</t>
  </si>
  <si>
    <t>안</t>
  </si>
  <si>
    <t>응광</t>
  </si>
  <si>
    <t>치만</t>
  </si>
  <si>
    <t>철손</t>
  </si>
  <si>
    <t>명대</t>
  </si>
  <si>
    <t>성득</t>
  </si>
  <si>
    <t>소사</t>
  </si>
  <si>
    <t>맹손</t>
  </si>
  <si>
    <t>원종</t>
  </si>
  <si>
    <t>재원</t>
  </si>
  <si>
    <t>갑득</t>
  </si>
  <si>
    <t>용대</t>
  </si>
  <si>
    <t>미읍금</t>
  </si>
  <si>
    <t>씨</t>
  </si>
  <si>
    <t>운</t>
  </si>
  <si>
    <t>일관</t>
  </si>
  <si>
    <t>성진</t>
  </si>
  <si>
    <t>무익</t>
  </si>
  <si>
    <t>원백</t>
  </si>
  <si>
    <t>명석</t>
  </si>
  <si>
    <t>담사리</t>
  </si>
  <si>
    <t>창록</t>
  </si>
  <si>
    <t>후손</t>
  </si>
  <si>
    <t>옥례</t>
  </si>
  <si>
    <t>경석</t>
  </si>
  <si>
    <t>성단</t>
  </si>
  <si>
    <t>성대</t>
  </si>
  <si>
    <t>운대</t>
  </si>
  <si>
    <t>재옥</t>
  </si>
  <si>
    <t>돌진</t>
  </si>
  <si>
    <t>돌작</t>
  </si>
  <si>
    <t>성덕</t>
  </si>
  <si>
    <t>일행</t>
  </si>
  <si>
    <t>인국</t>
  </si>
  <si>
    <t>득심</t>
  </si>
  <si>
    <t>덕봉</t>
  </si>
  <si>
    <t>운룡</t>
  </si>
  <si>
    <t>흥대</t>
  </si>
  <si>
    <t>귀분</t>
  </si>
  <si>
    <t>익행</t>
  </si>
  <si>
    <t>이재</t>
  </si>
  <si>
    <t>신성</t>
  </si>
  <si>
    <t>귀열</t>
  </si>
  <si>
    <t>대종</t>
  </si>
  <si>
    <t>은명</t>
  </si>
  <si>
    <t>봉매</t>
  </si>
  <si>
    <t>증렬</t>
  </si>
  <si>
    <t>희종</t>
  </si>
  <si>
    <t>진국</t>
  </si>
  <si>
    <t>의덕</t>
  </si>
  <si>
    <t>성씨</t>
  </si>
  <si>
    <t>의유</t>
  </si>
  <si>
    <t>호득</t>
  </si>
  <si>
    <t>운수</t>
  </si>
  <si>
    <t>달선</t>
  </si>
  <si>
    <t>광렬</t>
  </si>
  <si>
    <t>지옥</t>
  </si>
  <si>
    <t>일공</t>
  </si>
  <si>
    <t>문옥</t>
  </si>
  <si>
    <t>문벽</t>
  </si>
  <si>
    <t>순재</t>
  </si>
  <si>
    <t>시손</t>
  </si>
  <si>
    <t>선</t>
  </si>
  <si>
    <t>정단</t>
  </si>
  <si>
    <t>정심</t>
  </si>
  <si>
    <t>종악</t>
  </si>
  <si>
    <t>응한</t>
  </si>
  <si>
    <t>광삼</t>
  </si>
  <si>
    <t>수발</t>
  </si>
  <si>
    <t>취득</t>
  </si>
  <si>
    <t>천돌</t>
  </si>
  <si>
    <t>천아</t>
  </si>
  <si>
    <t>윤운</t>
  </si>
  <si>
    <t>도의</t>
  </si>
  <si>
    <t>필남</t>
  </si>
  <si>
    <t>억만</t>
  </si>
  <si>
    <t>돌녀</t>
  </si>
  <si>
    <t>돌동</t>
  </si>
  <si>
    <t>거실</t>
  </si>
  <si>
    <t>험이</t>
  </si>
  <si>
    <t>명남</t>
  </si>
  <si>
    <t>명녀</t>
  </si>
  <si>
    <t>석윤</t>
  </si>
  <si>
    <t>잉녀</t>
  </si>
  <si>
    <t>덕수</t>
  </si>
  <si>
    <t>덕만</t>
  </si>
  <si>
    <t>팽갑</t>
  </si>
  <si>
    <t>광손</t>
  </si>
  <si>
    <t>성봉</t>
  </si>
  <si>
    <t>일룡</t>
  </si>
  <si>
    <t>석룡</t>
  </si>
  <si>
    <t>유복</t>
  </si>
  <si>
    <t>일만</t>
  </si>
  <si>
    <t>억운</t>
  </si>
  <si>
    <t>성필</t>
  </si>
  <si>
    <t>인심</t>
  </si>
  <si>
    <t>도인</t>
  </si>
  <si>
    <t>삼월</t>
  </si>
  <si>
    <t>평국</t>
  </si>
  <si>
    <t>봉관</t>
  </si>
  <si>
    <t>수삼</t>
  </si>
  <si>
    <t>달심</t>
  </si>
  <si>
    <t>일학</t>
  </si>
  <si>
    <t>일청</t>
  </si>
  <si>
    <t>영춘</t>
  </si>
  <si>
    <t>흥윤</t>
  </si>
  <si>
    <t>도수</t>
  </si>
  <si>
    <t>우채</t>
  </si>
  <si>
    <t>잉손</t>
  </si>
  <si>
    <t>수민</t>
  </si>
  <si>
    <t>명수</t>
  </si>
  <si>
    <t>배옥</t>
  </si>
  <si>
    <t>원월</t>
  </si>
  <si>
    <t>정부</t>
  </si>
  <si>
    <t>한성</t>
  </si>
  <si>
    <t>흥세</t>
  </si>
  <si>
    <t>기돌</t>
  </si>
  <si>
    <t>기랑</t>
  </si>
  <si>
    <t>우백</t>
  </si>
  <si>
    <t>정대</t>
  </si>
  <si>
    <t>초단</t>
  </si>
  <si>
    <t>일택</t>
  </si>
  <si>
    <t>이돌</t>
  </si>
  <si>
    <t>계종</t>
  </si>
  <si>
    <t>비영</t>
  </si>
  <si>
    <t>이덕</t>
  </si>
  <si>
    <t>달윤</t>
  </si>
  <si>
    <t>도일</t>
  </si>
  <si>
    <t>도업</t>
  </si>
  <si>
    <t>명X</t>
  </si>
  <si>
    <t>사례</t>
  </si>
  <si>
    <t>시삼</t>
  </si>
  <si>
    <t>시이</t>
  </si>
  <si>
    <t>덕련</t>
  </si>
  <si>
    <t>봉국</t>
  </si>
  <si>
    <t>돌용</t>
  </si>
  <si>
    <t>선욱</t>
  </si>
  <si>
    <t>광태</t>
  </si>
  <si>
    <t>봉천</t>
  </si>
  <si>
    <t>옥선</t>
  </si>
  <si>
    <t>철권</t>
  </si>
  <si>
    <t>천이</t>
  </si>
  <si>
    <t>영립</t>
  </si>
  <si>
    <t>문적</t>
  </si>
  <si>
    <t>천옥</t>
  </si>
  <si>
    <t>행순</t>
  </si>
  <si>
    <t>무실</t>
  </si>
  <si>
    <t>자분</t>
  </si>
  <si>
    <t>춘광</t>
  </si>
  <si>
    <t>동국</t>
  </si>
  <si>
    <t>순덕</t>
  </si>
  <si>
    <t>기진</t>
  </si>
  <si>
    <t>소근후씨</t>
  </si>
  <si>
    <t>득이</t>
  </si>
  <si>
    <t>천근</t>
  </si>
  <si>
    <t>복채</t>
  </si>
  <si>
    <t>인절</t>
  </si>
  <si>
    <t>석복</t>
  </si>
  <si>
    <t>순녀</t>
  </si>
  <si>
    <t>형흡</t>
  </si>
  <si>
    <t>춘심</t>
  </si>
  <si>
    <t>벽</t>
  </si>
  <si>
    <t>제민</t>
  </si>
  <si>
    <t>삼봉</t>
  </si>
  <si>
    <t>삼녀</t>
  </si>
  <si>
    <t>옥산</t>
  </si>
  <si>
    <t>팔모</t>
  </si>
  <si>
    <t>소근복수</t>
  </si>
  <si>
    <t>복수</t>
  </si>
  <si>
    <t>일득</t>
  </si>
  <si>
    <t>손절</t>
  </si>
  <si>
    <t>조시</t>
  </si>
  <si>
    <t>막내</t>
  </si>
  <si>
    <t>영금</t>
  </si>
  <si>
    <t>개녀</t>
  </si>
  <si>
    <t>철린</t>
  </si>
  <si>
    <t>철</t>
  </si>
  <si>
    <t>유권</t>
  </si>
  <si>
    <t>옥지</t>
  </si>
  <si>
    <t>규문</t>
  </si>
  <si>
    <t>태남</t>
  </si>
  <si>
    <t>만성</t>
  </si>
  <si>
    <t>상련</t>
  </si>
  <si>
    <t>원녀</t>
  </si>
  <si>
    <t>우권</t>
  </si>
  <si>
    <t>원심</t>
  </si>
  <si>
    <t>원강</t>
  </si>
  <si>
    <t>명진</t>
  </si>
  <si>
    <t>종</t>
  </si>
  <si>
    <t>걸소시</t>
  </si>
  <si>
    <t>잉덕</t>
  </si>
  <si>
    <t>성실</t>
  </si>
  <si>
    <t>성관</t>
  </si>
  <si>
    <t>흥수</t>
  </si>
  <si>
    <t>복금</t>
  </si>
  <si>
    <t>돌이</t>
  </si>
  <si>
    <t>성손</t>
  </si>
  <si>
    <t>득성</t>
  </si>
  <si>
    <t>상원</t>
  </si>
  <si>
    <t>후씨</t>
  </si>
  <si>
    <t>손돌</t>
  </si>
  <si>
    <t>대성</t>
  </si>
  <si>
    <t>지동</t>
  </si>
  <si>
    <t>복태</t>
  </si>
  <si>
    <t>시</t>
  </si>
  <si>
    <t>시X</t>
  </si>
  <si>
    <t>광언</t>
  </si>
  <si>
    <t>홍이</t>
  </si>
  <si>
    <t>숙용</t>
  </si>
  <si>
    <t>월중</t>
  </si>
  <si>
    <t>달손</t>
  </si>
  <si>
    <t>식개</t>
  </si>
  <si>
    <t>순남</t>
  </si>
  <si>
    <t>정일</t>
  </si>
  <si>
    <t>암이</t>
  </si>
  <si>
    <t>수대</t>
  </si>
  <si>
    <t>자월</t>
  </si>
  <si>
    <t>성채</t>
  </si>
  <si>
    <t>한채</t>
  </si>
  <si>
    <t>옥남</t>
  </si>
  <si>
    <t>옥절</t>
  </si>
  <si>
    <t>익수</t>
  </si>
  <si>
    <t>유녀</t>
  </si>
  <si>
    <t>성철</t>
  </si>
  <si>
    <t>명복</t>
  </si>
  <si>
    <t>청강</t>
  </si>
  <si>
    <t>명술</t>
  </si>
  <si>
    <t>순X</t>
  </si>
  <si>
    <t>석진</t>
  </si>
  <si>
    <t>옥상</t>
  </si>
  <si>
    <t>일옥</t>
  </si>
  <si>
    <t>여상</t>
  </si>
  <si>
    <t>돈녀</t>
  </si>
  <si>
    <t>비절</t>
  </si>
  <si>
    <t>호덕</t>
  </si>
  <si>
    <t>순매</t>
  </si>
  <si>
    <t>석X</t>
  </si>
  <si>
    <t>달룡</t>
  </si>
  <si>
    <t>행월</t>
  </si>
  <si>
    <t>정월</t>
  </si>
  <si>
    <t>치규</t>
  </si>
  <si>
    <t>치상</t>
  </si>
  <si>
    <t>삼덕</t>
  </si>
  <si>
    <t>북간</t>
  </si>
  <si>
    <t>득매</t>
  </si>
  <si>
    <t>윤업</t>
  </si>
  <si>
    <t>윤옥</t>
  </si>
  <si>
    <t>태강</t>
  </si>
  <si>
    <t>상적</t>
  </si>
  <si>
    <t>두녀</t>
  </si>
  <si>
    <t>응손</t>
  </si>
  <si>
    <t>창손</t>
  </si>
  <si>
    <t>삼절</t>
  </si>
  <si>
    <t>두상</t>
  </si>
  <si>
    <t>성로</t>
  </si>
  <si>
    <t>천손</t>
  </si>
  <si>
    <t>득X</t>
  </si>
  <si>
    <t>원탁</t>
  </si>
  <si>
    <t>광국</t>
  </si>
  <si>
    <t>인덕</t>
  </si>
  <si>
    <t>갑룡</t>
  </si>
  <si>
    <t>명한</t>
  </si>
  <si>
    <t>은득</t>
  </si>
  <si>
    <t>석제</t>
  </si>
  <si>
    <t>호</t>
  </si>
  <si>
    <t>상천</t>
  </si>
  <si>
    <t>창의</t>
  </si>
  <si>
    <t>창서</t>
  </si>
  <si>
    <t>성태</t>
  </si>
  <si>
    <t>수례</t>
  </si>
  <si>
    <t>응X</t>
  </si>
  <si>
    <t>포심</t>
  </si>
  <si>
    <t>세단</t>
  </si>
  <si>
    <t>여성</t>
  </si>
  <si>
    <t>이성</t>
  </si>
  <si>
    <t>춘절</t>
  </si>
  <si>
    <t>이절</t>
  </si>
  <si>
    <t>훈대</t>
  </si>
  <si>
    <t>말분</t>
  </si>
  <si>
    <t>수필</t>
  </si>
  <si>
    <t>봉월</t>
  </si>
  <si>
    <t>석행</t>
  </si>
  <si>
    <t>세영</t>
  </si>
  <si>
    <t>희복</t>
  </si>
  <si>
    <t>대상</t>
  </si>
  <si>
    <t>운삼</t>
  </si>
  <si>
    <t>운월</t>
  </si>
  <si>
    <t>점원</t>
  </si>
  <si>
    <t>자선</t>
  </si>
  <si>
    <t>유광</t>
  </si>
  <si>
    <t>세분</t>
  </si>
  <si>
    <t>진탁</t>
  </si>
  <si>
    <t>창득</t>
  </si>
  <si>
    <t>봉대</t>
  </si>
  <si>
    <t>인분</t>
  </si>
  <si>
    <t>감진</t>
  </si>
  <si>
    <t>일천</t>
  </si>
  <si>
    <t>효능</t>
  </si>
  <si>
    <t>기성</t>
  </si>
  <si>
    <t>기덕</t>
  </si>
  <si>
    <t>은대</t>
  </si>
  <si>
    <t>운아</t>
  </si>
  <si>
    <t>쾌득</t>
  </si>
  <si>
    <t>운성</t>
  </si>
  <si>
    <t>승원</t>
  </si>
  <si>
    <t>상월</t>
  </si>
  <si>
    <t>신대</t>
  </si>
  <si>
    <t>아정</t>
  </si>
  <si>
    <t>아금</t>
  </si>
  <si>
    <t>세붕</t>
  </si>
  <si>
    <t>일녀</t>
  </si>
  <si>
    <t>순절</t>
  </si>
  <si>
    <t>주악</t>
  </si>
  <si>
    <t>재악</t>
  </si>
  <si>
    <t>귀돌</t>
  </si>
  <si>
    <t>귀금</t>
  </si>
  <si>
    <t>대행</t>
  </si>
  <si>
    <t>이단</t>
  </si>
  <si>
    <t>수관</t>
  </si>
  <si>
    <t>빙성</t>
  </si>
  <si>
    <t>심대</t>
  </si>
  <si>
    <t>분옥</t>
  </si>
  <si>
    <t>시대</t>
  </si>
  <si>
    <t>정신</t>
  </si>
  <si>
    <t>인녀</t>
  </si>
  <si>
    <t>득종</t>
  </si>
  <si>
    <t>문대</t>
  </si>
  <si>
    <t>의제</t>
  </si>
  <si>
    <t>세탁</t>
  </si>
  <si>
    <t>서분</t>
  </si>
  <si>
    <t>원삼</t>
  </si>
  <si>
    <t>경묵</t>
  </si>
  <si>
    <t>의걸</t>
  </si>
  <si>
    <t>의절</t>
  </si>
  <si>
    <t>지심</t>
  </si>
  <si>
    <t>세돌</t>
  </si>
  <si>
    <t>광오</t>
  </si>
  <si>
    <t>응창</t>
  </si>
  <si>
    <t>세봉</t>
  </si>
  <si>
    <t>세백</t>
  </si>
  <si>
    <t>원진</t>
  </si>
  <si>
    <t>갑심</t>
  </si>
  <si>
    <t>세창</t>
  </si>
  <si>
    <t>세옥</t>
  </si>
  <si>
    <t>명심</t>
  </si>
  <si>
    <t>세각</t>
  </si>
  <si>
    <t>세현</t>
  </si>
  <si>
    <t>귀상</t>
  </si>
  <si>
    <t>지광</t>
  </si>
  <si>
    <t>만대</t>
  </si>
  <si>
    <t>진덕</t>
  </si>
  <si>
    <t>수만</t>
  </si>
  <si>
    <t>모례</t>
  </si>
  <si>
    <t>설매</t>
  </si>
  <si>
    <t>규진</t>
  </si>
  <si>
    <t>문진</t>
  </si>
  <si>
    <t>광도</t>
  </si>
  <si>
    <t>금랑</t>
  </si>
  <si>
    <t>수강</t>
  </si>
  <si>
    <t>종엽</t>
  </si>
  <si>
    <t>양성</t>
  </si>
  <si>
    <t>민대</t>
  </si>
  <si>
    <t>막립</t>
  </si>
  <si>
    <t>세금</t>
  </si>
  <si>
    <t>세강</t>
  </si>
  <si>
    <t>이대</t>
  </si>
  <si>
    <t>귀남</t>
  </si>
  <si>
    <t>차월</t>
  </si>
  <si>
    <t>지성</t>
  </si>
  <si>
    <t>득행</t>
  </si>
  <si>
    <t>월정</t>
  </si>
  <si>
    <t>즙대</t>
  </si>
  <si>
    <t>락</t>
  </si>
  <si>
    <t>만복</t>
  </si>
  <si>
    <t>순망</t>
  </si>
  <si>
    <t>시동</t>
  </si>
  <si>
    <t>진선</t>
  </si>
  <si>
    <t>소례</t>
  </si>
  <si>
    <t>시강</t>
  </si>
  <si>
    <t>상우</t>
  </si>
  <si>
    <t>금남</t>
  </si>
  <si>
    <t>한서</t>
  </si>
  <si>
    <t>맹녀</t>
  </si>
  <si>
    <t>이삼</t>
  </si>
  <si>
    <t>진삼</t>
  </si>
  <si>
    <t>용손</t>
  </si>
  <si>
    <t>치광</t>
  </si>
  <si>
    <t>복용</t>
  </si>
  <si>
    <t>순이</t>
  </si>
  <si>
    <t>학삼</t>
  </si>
  <si>
    <t>정룡</t>
  </si>
  <si>
    <t>걸량</t>
  </si>
  <si>
    <t>상춘</t>
  </si>
  <si>
    <t>소남</t>
  </si>
  <si>
    <t>금돌</t>
  </si>
  <si>
    <t>순손</t>
  </si>
  <si>
    <t>말룡</t>
  </si>
  <si>
    <t>일삼</t>
  </si>
  <si>
    <t>영손</t>
  </si>
  <si>
    <t>명</t>
  </si>
  <si>
    <t>우X</t>
  </si>
  <si>
    <t>도문</t>
  </si>
  <si>
    <t>철구</t>
  </si>
  <si>
    <t>원모</t>
  </si>
  <si>
    <t>유성</t>
  </si>
  <si>
    <t>극성</t>
  </si>
  <si>
    <t>개명</t>
  </si>
  <si>
    <t>기묘</t>
  </si>
  <si>
    <t>경자</t>
  </si>
  <si>
    <t>신축</t>
  </si>
  <si>
    <t>갑진</t>
  </si>
  <si>
    <t>무신</t>
  </si>
  <si>
    <t>임신</t>
  </si>
  <si>
    <t>경술</t>
  </si>
  <si>
    <t>병자</t>
  </si>
  <si>
    <t>을묘</t>
  </si>
  <si>
    <t>갑자</t>
  </si>
  <si>
    <t>갑술</t>
  </si>
  <si>
    <t>병오</t>
  </si>
  <si>
    <t>갑X</t>
  </si>
  <si>
    <t>무X</t>
  </si>
  <si>
    <t>무술</t>
  </si>
  <si>
    <t>기해</t>
  </si>
  <si>
    <t>경신</t>
  </si>
  <si>
    <t>을유</t>
  </si>
  <si>
    <t>을축</t>
  </si>
  <si>
    <t>신묘</t>
  </si>
  <si>
    <t>정해</t>
  </si>
  <si>
    <t>무자</t>
  </si>
  <si>
    <t>임오</t>
  </si>
  <si>
    <t>기축</t>
  </si>
  <si>
    <t>경인</t>
  </si>
  <si>
    <t>갑오</t>
  </si>
  <si>
    <t>병술</t>
  </si>
  <si>
    <t>경오</t>
  </si>
  <si>
    <t>임자</t>
  </si>
  <si>
    <t>경진</t>
  </si>
  <si>
    <t>병X</t>
  </si>
  <si>
    <t>신미</t>
  </si>
  <si>
    <t>정사</t>
  </si>
  <si>
    <t>임X</t>
  </si>
  <si>
    <t>갑인</t>
  </si>
  <si>
    <t>갑신</t>
  </si>
  <si>
    <t>무진</t>
  </si>
  <si>
    <t>을사</t>
  </si>
  <si>
    <t>계축</t>
  </si>
  <si>
    <t>계미</t>
  </si>
  <si>
    <t>무인</t>
  </si>
  <si>
    <t>기미</t>
  </si>
  <si>
    <t>병진</t>
  </si>
  <si>
    <t>병신</t>
  </si>
  <si>
    <t>임진</t>
  </si>
  <si>
    <t>기사</t>
  </si>
  <si>
    <t>을해</t>
  </si>
  <si>
    <t>정유</t>
  </si>
  <si>
    <t>계사</t>
  </si>
  <si>
    <t>신유</t>
  </si>
  <si>
    <t>신해</t>
  </si>
  <si>
    <t>을미</t>
  </si>
  <si>
    <t>계묘</t>
  </si>
  <si>
    <t>임인</t>
  </si>
  <si>
    <t>임술</t>
  </si>
  <si>
    <t>기유</t>
  </si>
  <si>
    <t>무오</t>
  </si>
  <si>
    <t>정묘</t>
  </si>
  <si>
    <t>계해</t>
  </si>
  <si>
    <t>신사</t>
  </si>
  <si>
    <t>신X</t>
  </si>
  <si>
    <t>정X</t>
  </si>
  <si>
    <t>정미</t>
  </si>
  <si>
    <t>정축</t>
  </si>
  <si>
    <t>계유</t>
  </si>
  <si>
    <t>경X</t>
  </si>
  <si>
    <t>계X</t>
  </si>
  <si>
    <t>경갑</t>
  </si>
  <si>
    <t>병인</t>
  </si>
  <si>
    <t>간지</t>
  </si>
  <si>
    <t>이거</t>
  </si>
  <si>
    <t>가현</t>
  </si>
  <si>
    <t>출가</t>
  </si>
  <si>
    <t>각호</t>
  </si>
  <si>
    <t>도망</t>
  </si>
  <si>
    <t>가</t>
  </si>
  <si>
    <t>하거</t>
  </si>
  <si>
    <t>시거</t>
  </si>
  <si>
    <t>출입</t>
  </si>
  <si>
    <t>합천</t>
  </si>
  <si>
    <t>성주</t>
  </si>
  <si>
    <t>현풍</t>
  </si>
  <si>
    <t>장소</t>
  </si>
  <si>
    <t>본</t>
  </si>
  <si>
    <t>적</t>
  </si>
  <si>
    <t>야성</t>
  </si>
  <si>
    <t>연안</t>
  </si>
  <si>
    <t>성산</t>
  </si>
  <si>
    <t>월성</t>
  </si>
  <si>
    <t>진주</t>
  </si>
  <si>
    <t>평산</t>
  </si>
  <si>
    <t>밀양</t>
  </si>
  <si>
    <t>경주</t>
  </si>
  <si>
    <t>철성</t>
  </si>
  <si>
    <t>인동</t>
  </si>
  <si>
    <t>해주</t>
  </si>
  <si>
    <t>안동</t>
  </si>
  <si>
    <t>동래</t>
  </si>
  <si>
    <t>의성</t>
  </si>
  <si>
    <t>창녕</t>
  </si>
  <si>
    <t>강릉</t>
  </si>
  <si>
    <t>고양</t>
  </si>
  <si>
    <t>광주</t>
  </si>
  <si>
    <t>문화</t>
  </si>
  <si>
    <t>청도</t>
  </si>
  <si>
    <t>회덕</t>
  </si>
  <si>
    <t>충주</t>
  </si>
  <si>
    <t>강양</t>
  </si>
  <si>
    <t>선산</t>
  </si>
  <si>
    <t>초계</t>
  </si>
  <si>
    <t>죽산</t>
  </si>
  <si>
    <t>고령</t>
  </si>
  <si>
    <t>화원</t>
  </si>
  <si>
    <t>청주</t>
  </si>
  <si>
    <t>달성</t>
  </si>
  <si>
    <t>남양</t>
  </si>
  <si>
    <t>수원</t>
  </si>
  <si>
    <t>곡부</t>
  </si>
  <si>
    <t>삼척</t>
  </si>
  <si>
    <t>파평</t>
  </si>
  <si>
    <t>거창</t>
  </si>
  <si>
    <t>함안</t>
  </si>
  <si>
    <t>분성</t>
  </si>
  <si>
    <t>하빈</t>
  </si>
  <si>
    <t>중화</t>
  </si>
  <si>
    <t>벽진</t>
  </si>
  <si>
    <t>온양</t>
  </si>
  <si>
    <t>포산</t>
  </si>
  <si>
    <t>팔거</t>
  </si>
  <si>
    <t>담양</t>
  </si>
  <si>
    <t>완산</t>
  </si>
  <si>
    <t>정선</t>
  </si>
  <si>
    <t>전주</t>
  </si>
  <si>
    <t>성X</t>
  </si>
  <si>
    <t>함양</t>
  </si>
  <si>
    <t>해평</t>
  </si>
  <si>
    <t>파X</t>
  </si>
  <si>
    <t>평택</t>
  </si>
  <si>
    <t>청송</t>
  </si>
  <si>
    <t>서산</t>
  </si>
  <si>
    <t>해빈</t>
  </si>
  <si>
    <t>아산</t>
  </si>
  <si>
    <t>남평</t>
  </si>
  <si>
    <t>순흥</t>
  </si>
  <si>
    <t>본관</t>
  </si>
  <si>
    <t>주거</t>
  </si>
  <si>
    <t>주직역</t>
  </si>
  <si>
    <t>주성명</t>
  </si>
  <si>
    <t>학생</t>
  </si>
  <si>
    <t>통덕랑</t>
  </si>
  <si>
    <t>학X</t>
  </si>
  <si>
    <t>절충</t>
  </si>
  <si>
    <t>조봉대부행전연사참봉</t>
  </si>
  <si>
    <t>통정랑</t>
  </si>
  <si>
    <t>통정대부</t>
  </si>
  <si>
    <t>한X</t>
  </si>
  <si>
    <t>절충장군</t>
  </si>
  <si>
    <t>통정</t>
  </si>
  <si>
    <t>부직역</t>
  </si>
  <si>
    <t>지로</t>
  </si>
  <si>
    <t>치원</t>
  </si>
  <si>
    <t>돌삼</t>
  </si>
  <si>
    <t>해삼</t>
  </si>
  <si>
    <t>성옥</t>
  </si>
  <si>
    <t>춘화</t>
  </si>
  <si>
    <t>명창</t>
  </si>
  <si>
    <t>을손</t>
  </si>
  <si>
    <t>부귀</t>
  </si>
  <si>
    <t>봉삼</t>
  </si>
  <si>
    <t>중태</t>
  </si>
  <si>
    <t>장수</t>
  </si>
  <si>
    <t>시운</t>
  </si>
  <si>
    <t>자심</t>
  </si>
  <si>
    <t>경옥</t>
  </si>
  <si>
    <t>주정</t>
  </si>
  <si>
    <t>자동</t>
  </si>
  <si>
    <t>잉삼</t>
  </si>
  <si>
    <t>지채</t>
  </si>
  <si>
    <t>도항</t>
  </si>
  <si>
    <t>계남</t>
  </si>
  <si>
    <t>석선</t>
  </si>
  <si>
    <t>만X</t>
  </si>
  <si>
    <t>순명</t>
  </si>
  <si>
    <t>일봉</t>
  </si>
  <si>
    <t>환</t>
  </si>
  <si>
    <t>성창</t>
  </si>
  <si>
    <t>재흥</t>
  </si>
  <si>
    <t>성신</t>
  </si>
  <si>
    <t>재홍</t>
  </si>
  <si>
    <t>덕순</t>
  </si>
  <si>
    <t>양직</t>
  </si>
  <si>
    <t>희중</t>
  </si>
  <si>
    <t>도성</t>
  </si>
  <si>
    <t>선명</t>
  </si>
  <si>
    <t>정덕</t>
  </si>
  <si>
    <t>주애</t>
  </si>
  <si>
    <t>밀X</t>
  </si>
  <si>
    <t>정삼</t>
  </si>
  <si>
    <t>춘득</t>
  </si>
  <si>
    <t>계춘</t>
  </si>
  <si>
    <t>명담</t>
  </si>
  <si>
    <t>달문</t>
  </si>
  <si>
    <t>인서</t>
  </si>
  <si>
    <t>광숙</t>
  </si>
  <si>
    <t>익태</t>
  </si>
  <si>
    <t>도원</t>
  </si>
  <si>
    <t>광업</t>
  </si>
  <si>
    <t>재성</t>
  </si>
  <si>
    <t>일후</t>
  </si>
  <si>
    <t>여태</t>
  </si>
  <si>
    <t>덕X</t>
  </si>
  <si>
    <t>의중</t>
  </si>
  <si>
    <t>선익</t>
  </si>
  <si>
    <t>재명</t>
  </si>
  <si>
    <t>만세</t>
  </si>
  <si>
    <t>강악</t>
  </si>
  <si>
    <t>재근</t>
  </si>
  <si>
    <t>웅갑</t>
  </si>
  <si>
    <t>익련</t>
  </si>
  <si>
    <t>명선</t>
  </si>
  <si>
    <t>한삼</t>
  </si>
  <si>
    <t>재신</t>
  </si>
  <si>
    <t>효종</t>
  </si>
  <si>
    <t>일성</t>
  </si>
  <si>
    <t>춘발</t>
  </si>
  <si>
    <t>귀석</t>
  </si>
  <si>
    <t>태원</t>
  </si>
  <si>
    <t>춘X</t>
  </si>
  <si>
    <t>창로</t>
  </si>
  <si>
    <t>경발</t>
  </si>
  <si>
    <t>봉상</t>
  </si>
  <si>
    <t>한주</t>
  </si>
  <si>
    <t>하운</t>
  </si>
  <si>
    <t>필보</t>
  </si>
  <si>
    <t>일보</t>
  </si>
  <si>
    <t>석필</t>
  </si>
  <si>
    <t>명손</t>
  </si>
  <si>
    <t>성원</t>
  </si>
  <si>
    <t>원증</t>
  </si>
  <si>
    <t>유석</t>
  </si>
  <si>
    <t>득서</t>
  </si>
  <si>
    <t>개손</t>
  </si>
  <si>
    <t>위</t>
  </si>
  <si>
    <t>악중</t>
  </si>
  <si>
    <t>동진</t>
  </si>
  <si>
    <t>두관</t>
  </si>
  <si>
    <t>광화</t>
  </si>
  <si>
    <t>악지</t>
  </si>
  <si>
    <t>선주</t>
  </si>
  <si>
    <t>임대</t>
  </si>
  <si>
    <t>봉기</t>
  </si>
  <si>
    <t>세진</t>
  </si>
  <si>
    <t>응서</t>
  </si>
  <si>
    <t>원채</t>
  </si>
  <si>
    <t>세권</t>
  </si>
  <si>
    <t>덕해</t>
  </si>
  <si>
    <t>덕필</t>
  </si>
  <si>
    <t>우일</t>
  </si>
  <si>
    <t>만욱</t>
  </si>
  <si>
    <t>덕흥</t>
  </si>
  <si>
    <t>계로</t>
  </si>
  <si>
    <t>우강</t>
  </si>
  <si>
    <t>창우</t>
  </si>
  <si>
    <t>석채</t>
  </si>
  <si>
    <t>중X</t>
  </si>
  <si>
    <t>선재</t>
  </si>
  <si>
    <t>덕성</t>
  </si>
  <si>
    <t>전평</t>
  </si>
  <si>
    <t>소근담사리</t>
  </si>
  <si>
    <t>일취</t>
  </si>
  <si>
    <t>재창</t>
  </si>
  <si>
    <t>중서</t>
  </si>
  <si>
    <t>삼적</t>
  </si>
  <si>
    <t>제갑</t>
  </si>
  <si>
    <t>구영</t>
  </si>
  <si>
    <t>춘보</t>
  </si>
  <si>
    <t>덕삼</t>
  </si>
  <si>
    <t>개삼</t>
  </si>
  <si>
    <t>유채</t>
  </si>
  <si>
    <t>순채</t>
  </si>
  <si>
    <t>유악</t>
  </si>
  <si>
    <t>일재</t>
  </si>
  <si>
    <t>성탁</t>
  </si>
  <si>
    <t>순상</t>
  </si>
  <si>
    <t>석천</t>
  </si>
  <si>
    <t>준강</t>
  </si>
  <si>
    <t>재빈</t>
  </si>
  <si>
    <t>복삼</t>
  </si>
  <si>
    <t>완</t>
  </si>
  <si>
    <t>해순</t>
  </si>
  <si>
    <t>영</t>
  </si>
  <si>
    <t>종서</t>
  </si>
  <si>
    <t>준영</t>
  </si>
  <si>
    <t>택일</t>
  </si>
  <si>
    <t>지권</t>
  </si>
  <si>
    <t>순석</t>
  </si>
  <si>
    <t>진휘</t>
  </si>
  <si>
    <t>화신</t>
  </si>
  <si>
    <t>의구</t>
  </si>
  <si>
    <t>효흡</t>
  </si>
  <si>
    <t>대제</t>
  </si>
  <si>
    <t>일진</t>
  </si>
  <si>
    <t>광술</t>
  </si>
  <si>
    <t>달휘</t>
  </si>
  <si>
    <t>운주</t>
  </si>
  <si>
    <t>두엄</t>
  </si>
  <si>
    <t>자화</t>
  </si>
  <si>
    <t>동춘</t>
  </si>
  <si>
    <t>태익</t>
  </si>
  <si>
    <t>정국</t>
  </si>
  <si>
    <t>준봉</t>
  </si>
  <si>
    <t>비운</t>
  </si>
  <si>
    <t>세겸</t>
  </si>
  <si>
    <t>세기</t>
  </si>
  <si>
    <t>세발</t>
  </si>
  <si>
    <t>수탕</t>
  </si>
  <si>
    <t>봉채</t>
  </si>
  <si>
    <t>종연</t>
  </si>
  <si>
    <t>자해</t>
  </si>
  <si>
    <t>진달</t>
  </si>
  <si>
    <t>성수</t>
  </si>
  <si>
    <t>수방</t>
  </si>
  <si>
    <t>명휴</t>
  </si>
  <si>
    <t>여흥</t>
  </si>
  <si>
    <t>언기</t>
  </si>
  <si>
    <t>수신</t>
  </si>
  <si>
    <t>필세</t>
  </si>
  <si>
    <t>우갑</t>
  </si>
  <si>
    <t>수찬</t>
  </si>
  <si>
    <t>현범</t>
  </si>
  <si>
    <t>동산</t>
  </si>
  <si>
    <t>유옥</t>
  </si>
  <si>
    <t>춘련</t>
  </si>
  <si>
    <t>중성</t>
  </si>
  <si>
    <t>유신</t>
  </si>
  <si>
    <t>의진</t>
  </si>
  <si>
    <t>인로</t>
  </si>
  <si>
    <t>수성</t>
  </si>
  <si>
    <t>동빈</t>
  </si>
  <si>
    <t>화욱</t>
  </si>
  <si>
    <t>이득</t>
  </si>
  <si>
    <t>수천</t>
  </si>
  <si>
    <t>인혁</t>
  </si>
  <si>
    <t>석추</t>
  </si>
  <si>
    <t>수기</t>
  </si>
  <si>
    <t>창희</t>
  </si>
  <si>
    <t>응렴</t>
  </si>
  <si>
    <t>광진</t>
  </si>
  <si>
    <t>여순</t>
  </si>
  <si>
    <t>수지</t>
  </si>
  <si>
    <t>해성</t>
  </si>
  <si>
    <t>억손</t>
  </si>
  <si>
    <t>중정</t>
  </si>
  <si>
    <t>응국</t>
  </si>
  <si>
    <t>세명</t>
  </si>
  <si>
    <t>창수</t>
  </si>
  <si>
    <t>동실</t>
  </si>
  <si>
    <t>수의</t>
  </si>
  <si>
    <t>성국</t>
  </si>
  <si>
    <t>광걸</t>
  </si>
  <si>
    <t>운애</t>
  </si>
  <si>
    <t>치사</t>
  </si>
  <si>
    <t>지인</t>
  </si>
  <si>
    <t>우성</t>
  </si>
  <si>
    <t>성욱</t>
  </si>
  <si>
    <t>명기</t>
  </si>
  <si>
    <t>명흡</t>
  </si>
  <si>
    <t>성도</t>
  </si>
  <si>
    <t>수흥</t>
  </si>
  <si>
    <t>봉근</t>
  </si>
  <si>
    <t>치검</t>
  </si>
  <si>
    <t>처대</t>
  </si>
  <si>
    <t>우정</t>
  </si>
  <si>
    <t>동윤</t>
  </si>
  <si>
    <t>세번</t>
  </si>
  <si>
    <t>후문</t>
  </si>
  <si>
    <t>운익</t>
  </si>
  <si>
    <t>하숙</t>
  </si>
  <si>
    <t>취일</t>
  </si>
  <si>
    <t>태</t>
  </si>
  <si>
    <t>석삼</t>
  </si>
  <si>
    <t>무화</t>
  </si>
  <si>
    <t>한수</t>
  </si>
  <si>
    <t>재징</t>
  </si>
  <si>
    <t>성우</t>
  </si>
  <si>
    <t>후삼</t>
  </si>
  <si>
    <t>악신</t>
  </si>
  <si>
    <t>인삼</t>
  </si>
  <si>
    <t>주적</t>
  </si>
  <si>
    <t>귀찬</t>
  </si>
  <si>
    <t>득재</t>
  </si>
  <si>
    <t>광침</t>
  </si>
  <si>
    <t>계삼</t>
  </si>
  <si>
    <t>중관</t>
  </si>
  <si>
    <t>주관</t>
  </si>
  <si>
    <t>정재</t>
  </si>
  <si>
    <t>성림</t>
  </si>
  <si>
    <t>달해</t>
  </si>
  <si>
    <t>만득</t>
  </si>
  <si>
    <t>부명</t>
  </si>
  <si>
    <t>생부직역</t>
  </si>
  <si>
    <t>하덕</t>
  </si>
  <si>
    <t>생부명</t>
  </si>
  <si>
    <t>모직역</t>
  </si>
  <si>
    <t>유금</t>
  </si>
  <si>
    <t>재금</t>
  </si>
  <si>
    <t>태월</t>
  </si>
  <si>
    <t>모명</t>
  </si>
  <si>
    <t>가선대부</t>
  </si>
  <si>
    <t>가선대부겸동지중추부사</t>
  </si>
  <si>
    <t>가선대부동지중추부사</t>
  </si>
  <si>
    <t>급제</t>
  </si>
  <si>
    <t>성균진사</t>
  </si>
  <si>
    <t>가선</t>
  </si>
  <si>
    <t>조직역</t>
  </si>
  <si>
    <t>수창</t>
  </si>
  <si>
    <t>홍석</t>
  </si>
  <si>
    <t>영달</t>
  </si>
  <si>
    <t>상복</t>
  </si>
  <si>
    <t>천금</t>
  </si>
  <si>
    <t>우봉</t>
  </si>
  <si>
    <t>두응</t>
  </si>
  <si>
    <t>해채</t>
  </si>
  <si>
    <t>차득</t>
  </si>
  <si>
    <t>달의</t>
  </si>
  <si>
    <t>세X</t>
  </si>
  <si>
    <t>주X</t>
  </si>
  <si>
    <t>운선</t>
  </si>
  <si>
    <t>복만</t>
  </si>
  <si>
    <t>술석</t>
  </si>
  <si>
    <t>종필</t>
  </si>
  <si>
    <t>팽석</t>
  </si>
  <si>
    <t>봉일</t>
  </si>
  <si>
    <t>승성</t>
  </si>
  <si>
    <t>한문</t>
  </si>
  <si>
    <t>만재</t>
  </si>
  <si>
    <t>유화</t>
  </si>
  <si>
    <t>순봉</t>
  </si>
  <si>
    <t>후중</t>
  </si>
  <si>
    <t>상헌</t>
  </si>
  <si>
    <t>석망</t>
  </si>
  <si>
    <t>몽삼</t>
  </si>
  <si>
    <t>정우</t>
  </si>
  <si>
    <t>구망</t>
  </si>
  <si>
    <t>주천</t>
  </si>
  <si>
    <t>의갑</t>
  </si>
  <si>
    <t>해명</t>
  </si>
  <si>
    <t>덕운</t>
  </si>
  <si>
    <t>후철</t>
  </si>
  <si>
    <t>진태</t>
  </si>
  <si>
    <t>만시</t>
  </si>
  <si>
    <t>윤구</t>
  </si>
  <si>
    <t>춘서</t>
  </si>
  <si>
    <t>담사</t>
  </si>
  <si>
    <t>세업</t>
  </si>
  <si>
    <t>원겸</t>
  </si>
  <si>
    <t>경</t>
  </si>
  <si>
    <t>재기</t>
  </si>
  <si>
    <t>명주</t>
  </si>
  <si>
    <t>재봉</t>
  </si>
  <si>
    <t>문환</t>
  </si>
  <si>
    <t>태윤</t>
  </si>
  <si>
    <t>하일</t>
  </si>
  <si>
    <t>선방</t>
  </si>
  <si>
    <t>창선</t>
  </si>
  <si>
    <t>명삼</t>
  </si>
  <si>
    <t>주한</t>
  </si>
  <si>
    <t>동검</t>
  </si>
  <si>
    <t>광묵</t>
  </si>
  <si>
    <t>태항</t>
  </si>
  <si>
    <t>세원</t>
  </si>
  <si>
    <t>주걸</t>
  </si>
  <si>
    <t>업동</t>
  </si>
  <si>
    <t>명일</t>
  </si>
  <si>
    <t>원명</t>
  </si>
  <si>
    <t>광학</t>
  </si>
  <si>
    <t>시선</t>
  </si>
  <si>
    <t>인태</t>
  </si>
  <si>
    <t>익추</t>
  </si>
  <si>
    <t>수완</t>
  </si>
  <si>
    <t>재동</t>
  </si>
  <si>
    <t>급</t>
  </si>
  <si>
    <t>신진</t>
  </si>
  <si>
    <t>춘윤</t>
  </si>
  <si>
    <t>만억</t>
  </si>
  <si>
    <t>흥도</t>
  </si>
  <si>
    <t>동초</t>
  </si>
  <si>
    <t>만익</t>
  </si>
  <si>
    <t>득한</t>
  </si>
  <si>
    <t>명세</t>
  </si>
  <si>
    <t>시준</t>
  </si>
  <si>
    <t>악강</t>
  </si>
  <si>
    <t>일</t>
  </si>
  <si>
    <t>삼운</t>
  </si>
  <si>
    <t>필문</t>
  </si>
  <si>
    <t>춘원</t>
  </si>
  <si>
    <t>시련</t>
  </si>
  <si>
    <t>진해</t>
  </si>
  <si>
    <t>청래</t>
  </si>
  <si>
    <t>일준</t>
  </si>
  <si>
    <t>만혹</t>
  </si>
  <si>
    <t>지호</t>
  </si>
  <si>
    <t>백만</t>
  </si>
  <si>
    <t>재영</t>
  </si>
  <si>
    <t>진추</t>
  </si>
  <si>
    <t>명채</t>
  </si>
  <si>
    <t>한세</t>
  </si>
  <si>
    <t>우구</t>
  </si>
  <si>
    <t>수장</t>
  </si>
  <si>
    <t>지척</t>
  </si>
  <si>
    <t>후당</t>
  </si>
  <si>
    <t>세정</t>
  </si>
  <si>
    <t>천서</t>
  </si>
  <si>
    <t>필화</t>
  </si>
  <si>
    <t>시인</t>
  </si>
  <si>
    <t>춘망</t>
  </si>
  <si>
    <t>춘세</t>
  </si>
  <si>
    <t>원필</t>
  </si>
  <si>
    <t>순</t>
  </si>
  <si>
    <t>중삼</t>
  </si>
  <si>
    <t>준겸</t>
  </si>
  <si>
    <t>벌어지</t>
  </si>
  <si>
    <t>대곤</t>
  </si>
  <si>
    <t>방한</t>
  </si>
  <si>
    <t>상수</t>
  </si>
  <si>
    <t>만준</t>
  </si>
  <si>
    <t>성기</t>
  </si>
  <si>
    <t>준희</t>
  </si>
  <si>
    <t>여재</t>
  </si>
  <si>
    <t>의재</t>
  </si>
  <si>
    <t>덕창</t>
  </si>
  <si>
    <t>창산</t>
  </si>
  <si>
    <t>희화</t>
  </si>
  <si>
    <t>희재</t>
  </si>
  <si>
    <t>원</t>
  </si>
  <si>
    <t>명상</t>
  </si>
  <si>
    <t>태재</t>
  </si>
  <si>
    <t>신걸</t>
  </si>
  <si>
    <t>득봉</t>
  </si>
  <si>
    <t>만걸</t>
  </si>
  <si>
    <t>하서</t>
  </si>
  <si>
    <t>득소</t>
  </si>
  <si>
    <t>순천</t>
  </si>
  <si>
    <t>만적</t>
  </si>
  <si>
    <t>수명</t>
  </si>
  <si>
    <t>태성</t>
  </si>
  <si>
    <t>여량</t>
  </si>
  <si>
    <t>태광</t>
  </si>
  <si>
    <t>명재</t>
  </si>
  <si>
    <t>경달</t>
  </si>
  <si>
    <t>두남</t>
  </si>
  <si>
    <t>필강</t>
  </si>
  <si>
    <t>창진</t>
  </si>
  <si>
    <t>중상</t>
  </si>
  <si>
    <t>성첨</t>
  </si>
  <si>
    <t>화전</t>
  </si>
  <si>
    <t>경천</t>
  </si>
  <si>
    <t>도영</t>
  </si>
  <si>
    <t>백거</t>
  </si>
  <si>
    <t>도흥</t>
  </si>
  <si>
    <t>대운</t>
  </si>
  <si>
    <t>창근</t>
  </si>
  <si>
    <t>정로</t>
  </si>
  <si>
    <t>동원</t>
  </si>
  <si>
    <t>만춘</t>
  </si>
  <si>
    <t>대진</t>
  </si>
  <si>
    <t>한평</t>
  </si>
  <si>
    <t>기행</t>
  </si>
  <si>
    <t>봉진</t>
  </si>
  <si>
    <t>찬란</t>
  </si>
  <si>
    <t>계선</t>
  </si>
  <si>
    <t>근석</t>
  </si>
  <si>
    <t>지하</t>
  </si>
  <si>
    <t>기</t>
  </si>
  <si>
    <t>의범</t>
  </si>
  <si>
    <t>응춘</t>
  </si>
  <si>
    <t>해필</t>
  </si>
  <si>
    <t>백손</t>
  </si>
  <si>
    <t>중금</t>
  </si>
  <si>
    <t>준</t>
  </si>
  <si>
    <t>광록</t>
  </si>
  <si>
    <t>익삼</t>
  </si>
  <si>
    <t>국X</t>
  </si>
  <si>
    <t>시하</t>
  </si>
  <si>
    <t>광재</t>
  </si>
  <si>
    <t>의정</t>
  </si>
  <si>
    <t>빙선</t>
  </si>
  <si>
    <t>천갑</t>
  </si>
  <si>
    <t>창섭</t>
  </si>
  <si>
    <t>명원</t>
  </si>
  <si>
    <t>무달</t>
  </si>
  <si>
    <t>명좌</t>
  </si>
  <si>
    <t>우영</t>
  </si>
  <si>
    <t>태흥</t>
  </si>
  <si>
    <t>순첨</t>
  </si>
  <si>
    <t>희손</t>
  </si>
  <si>
    <t>석림</t>
  </si>
  <si>
    <t>면호</t>
  </si>
  <si>
    <t>수온</t>
  </si>
  <si>
    <t>중번</t>
  </si>
  <si>
    <t>만정</t>
  </si>
  <si>
    <t>봉태</t>
  </si>
  <si>
    <t>지배</t>
  </si>
  <si>
    <t>우선</t>
  </si>
  <si>
    <t>덕복</t>
  </si>
  <si>
    <t>만전</t>
  </si>
  <si>
    <t>해갑</t>
  </si>
  <si>
    <t>성추</t>
  </si>
  <si>
    <t>천세</t>
  </si>
  <si>
    <t>완석</t>
  </si>
  <si>
    <t>영건</t>
  </si>
  <si>
    <t>준적</t>
  </si>
  <si>
    <t>태우</t>
  </si>
  <si>
    <t>만백</t>
  </si>
  <si>
    <t>창순</t>
  </si>
  <si>
    <t>창하</t>
  </si>
  <si>
    <t>영필</t>
  </si>
  <si>
    <t>전성</t>
  </si>
  <si>
    <t>홍상</t>
  </si>
  <si>
    <t>영발</t>
  </si>
  <si>
    <t>정구</t>
  </si>
  <si>
    <t>재문</t>
  </si>
  <si>
    <t>세흥</t>
  </si>
  <si>
    <t>도진</t>
  </si>
  <si>
    <t>선화</t>
  </si>
  <si>
    <t>원의</t>
  </si>
  <si>
    <t>세욱</t>
  </si>
  <si>
    <t>지춘</t>
  </si>
  <si>
    <t>경춘</t>
  </si>
  <si>
    <t>창</t>
  </si>
  <si>
    <t>정갑</t>
  </si>
  <si>
    <t>강이</t>
  </si>
  <si>
    <t>태령</t>
  </si>
  <si>
    <t>동삼</t>
  </si>
  <si>
    <t>걸</t>
  </si>
  <si>
    <t>흥지</t>
  </si>
  <si>
    <t>봉량</t>
  </si>
  <si>
    <t>후근</t>
  </si>
  <si>
    <t>득해</t>
  </si>
  <si>
    <t>진방</t>
  </si>
  <si>
    <t>화천</t>
  </si>
  <si>
    <t>여창</t>
  </si>
  <si>
    <t>영석</t>
  </si>
  <si>
    <t>진옥</t>
  </si>
  <si>
    <t>춘영</t>
  </si>
  <si>
    <t>한필</t>
  </si>
  <si>
    <t>귀재</t>
  </si>
  <si>
    <t>일검</t>
  </si>
  <si>
    <t>완평</t>
  </si>
  <si>
    <t>득금</t>
  </si>
  <si>
    <t>대원</t>
  </si>
  <si>
    <t>경태</t>
  </si>
  <si>
    <t>천보</t>
  </si>
  <si>
    <t>조명</t>
  </si>
  <si>
    <t>선무랑장수찰방</t>
  </si>
  <si>
    <t>찰방</t>
  </si>
  <si>
    <t>가선대부겸한성부좌윤</t>
  </si>
  <si>
    <t>통훈대부행산음현감</t>
  </si>
  <si>
    <t>우수사</t>
  </si>
  <si>
    <t>동지중추부사</t>
  </si>
  <si>
    <t>계공랑</t>
  </si>
  <si>
    <t>절충부호군</t>
  </si>
  <si>
    <t>생</t>
  </si>
  <si>
    <t>현신교위훈련원첨지</t>
  </si>
  <si>
    <t>통훈대부</t>
  </si>
  <si>
    <t>증조직역</t>
  </si>
  <si>
    <t>창호</t>
  </si>
  <si>
    <t>걸세</t>
  </si>
  <si>
    <t>영이</t>
  </si>
  <si>
    <t>진성</t>
  </si>
  <si>
    <t>봉사</t>
  </si>
  <si>
    <t>돌석</t>
  </si>
  <si>
    <t>만영</t>
  </si>
  <si>
    <t>성린</t>
  </si>
  <si>
    <t>안세</t>
  </si>
  <si>
    <t>우우</t>
  </si>
  <si>
    <t>성복</t>
  </si>
  <si>
    <t>업</t>
  </si>
  <si>
    <t>도석</t>
  </si>
  <si>
    <t>홍기</t>
  </si>
  <si>
    <t>진봉</t>
  </si>
  <si>
    <t>선규</t>
  </si>
  <si>
    <t>세인</t>
  </si>
  <si>
    <t>영후</t>
  </si>
  <si>
    <t>태선</t>
  </si>
  <si>
    <t>필만</t>
  </si>
  <si>
    <t>세대</t>
  </si>
  <si>
    <t>창준</t>
  </si>
  <si>
    <t>방필</t>
  </si>
  <si>
    <t>성호</t>
  </si>
  <si>
    <t>광우</t>
  </si>
  <si>
    <t>호인</t>
  </si>
  <si>
    <t>광필</t>
  </si>
  <si>
    <t>차성</t>
  </si>
  <si>
    <t>송업</t>
  </si>
  <si>
    <t>희업</t>
  </si>
  <si>
    <t>상백</t>
  </si>
  <si>
    <t>상화</t>
  </si>
  <si>
    <t>정철</t>
  </si>
  <si>
    <t>합</t>
  </si>
  <si>
    <t>익준</t>
  </si>
  <si>
    <t>문석</t>
  </si>
  <si>
    <t>덕정</t>
  </si>
  <si>
    <t>자망</t>
  </si>
  <si>
    <t>기우</t>
  </si>
  <si>
    <t>익장</t>
  </si>
  <si>
    <t>광증</t>
  </si>
  <si>
    <t>이창</t>
  </si>
  <si>
    <t>한중</t>
  </si>
  <si>
    <t>유도</t>
  </si>
  <si>
    <t>철후</t>
  </si>
  <si>
    <t>시정</t>
  </si>
  <si>
    <t>이순</t>
  </si>
  <si>
    <t>영태</t>
  </si>
  <si>
    <t>천기</t>
  </si>
  <si>
    <t>만서</t>
  </si>
  <si>
    <t>실</t>
  </si>
  <si>
    <t>시적</t>
  </si>
  <si>
    <t>익주</t>
  </si>
  <si>
    <t>태백</t>
  </si>
  <si>
    <t>달용</t>
  </si>
  <si>
    <t>사일</t>
  </si>
  <si>
    <t>자민</t>
  </si>
  <si>
    <t>이겸</t>
  </si>
  <si>
    <t>명걸</t>
  </si>
  <si>
    <t>증휘</t>
  </si>
  <si>
    <t>윤해</t>
  </si>
  <si>
    <t>첨</t>
  </si>
  <si>
    <t>근</t>
  </si>
  <si>
    <t>석주</t>
  </si>
  <si>
    <t>일홍</t>
  </si>
  <si>
    <t>해득</t>
  </si>
  <si>
    <t>애발</t>
  </si>
  <si>
    <t>후담</t>
  </si>
  <si>
    <t>태발</t>
  </si>
  <si>
    <t>진백</t>
  </si>
  <si>
    <t>두경</t>
  </si>
  <si>
    <t>익선</t>
  </si>
  <si>
    <t>대강</t>
  </si>
  <si>
    <t>정헌</t>
  </si>
  <si>
    <t>태수</t>
  </si>
  <si>
    <t>진동</t>
  </si>
  <si>
    <t>명중</t>
  </si>
  <si>
    <t>찬일</t>
  </si>
  <si>
    <t>중강</t>
  </si>
  <si>
    <t>중해</t>
  </si>
  <si>
    <t>사원</t>
  </si>
  <si>
    <t>순적</t>
  </si>
  <si>
    <t>여중</t>
  </si>
  <si>
    <t>천억</t>
  </si>
  <si>
    <t>익채</t>
  </si>
  <si>
    <t>두명</t>
  </si>
  <si>
    <t>만석</t>
  </si>
  <si>
    <t>진형</t>
  </si>
  <si>
    <t>진발</t>
  </si>
  <si>
    <t>만필</t>
  </si>
  <si>
    <t>시량</t>
  </si>
  <si>
    <t>동업</t>
  </si>
  <si>
    <t>구중</t>
  </si>
  <si>
    <t>순달</t>
  </si>
  <si>
    <t>시종</t>
  </si>
  <si>
    <t>시채</t>
  </si>
  <si>
    <t>진창</t>
  </si>
  <si>
    <t>태실</t>
  </si>
  <si>
    <t>시담</t>
  </si>
  <si>
    <t>중철</t>
  </si>
  <si>
    <t>중의</t>
  </si>
  <si>
    <t>해적</t>
  </si>
  <si>
    <t>계방</t>
  </si>
  <si>
    <t>후태</t>
  </si>
  <si>
    <t>종진</t>
  </si>
  <si>
    <t>이원</t>
  </si>
  <si>
    <t>세종</t>
  </si>
  <si>
    <t>하성</t>
  </si>
  <si>
    <t>선의</t>
  </si>
  <si>
    <t>운태</t>
  </si>
  <si>
    <t>의삼</t>
  </si>
  <si>
    <t>원식</t>
  </si>
  <si>
    <t>시명</t>
  </si>
  <si>
    <t>해선</t>
  </si>
  <si>
    <t>봉세</t>
  </si>
  <si>
    <t>세건</t>
  </si>
  <si>
    <t>순원</t>
  </si>
  <si>
    <t>아발</t>
  </si>
  <si>
    <t>성발</t>
  </si>
  <si>
    <t>선해</t>
  </si>
  <si>
    <t>호준</t>
  </si>
  <si>
    <t>태견</t>
  </si>
  <si>
    <t>의주</t>
  </si>
  <si>
    <t>창세</t>
  </si>
  <si>
    <t>순익</t>
  </si>
  <si>
    <t>방종</t>
  </si>
  <si>
    <t>소룡</t>
  </si>
  <si>
    <t>세안</t>
  </si>
  <si>
    <t>시태</t>
  </si>
  <si>
    <t>태화</t>
  </si>
  <si>
    <t>진우</t>
  </si>
  <si>
    <t>성택</t>
  </si>
  <si>
    <t>중겸</t>
  </si>
  <si>
    <t>풍립</t>
  </si>
  <si>
    <t>광선</t>
  </si>
  <si>
    <t>덕상</t>
  </si>
  <si>
    <t>변</t>
  </si>
  <si>
    <t>간</t>
  </si>
  <si>
    <t>상문</t>
  </si>
  <si>
    <t>숭</t>
  </si>
  <si>
    <t>두성</t>
  </si>
  <si>
    <t>정창</t>
  </si>
  <si>
    <t>진호</t>
  </si>
  <si>
    <t>우징</t>
  </si>
  <si>
    <t>만중</t>
  </si>
  <si>
    <t>만창</t>
  </si>
  <si>
    <t>유강</t>
  </si>
  <si>
    <t>성구</t>
  </si>
  <si>
    <t>덕재</t>
  </si>
  <si>
    <t>중기</t>
  </si>
  <si>
    <t>순걸</t>
  </si>
  <si>
    <t>시재</t>
  </si>
  <si>
    <t>정옥</t>
  </si>
  <si>
    <t>이발</t>
  </si>
  <si>
    <t>후원</t>
  </si>
  <si>
    <t>정화</t>
  </si>
  <si>
    <t>동영</t>
  </si>
  <si>
    <t>유순</t>
  </si>
  <si>
    <t>맹원</t>
  </si>
  <si>
    <t>세걸</t>
  </si>
  <si>
    <t>하상</t>
  </si>
  <si>
    <t>익운</t>
  </si>
  <si>
    <t>대해</t>
  </si>
  <si>
    <t>주채</t>
  </si>
  <si>
    <t>집대</t>
  </si>
  <si>
    <t>화국</t>
  </si>
  <si>
    <t>빙삼</t>
  </si>
  <si>
    <t>희갑</t>
  </si>
  <si>
    <t>춘대</t>
  </si>
  <si>
    <t>이동</t>
  </si>
  <si>
    <t>중구</t>
  </si>
  <si>
    <t>망우</t>
  </si>
  <si>
    <t>규</t>
  </si>
  <si>
    <t>평대</t>
  </si>
  <si>
    <t>의발</t>
  </si>
  <si>
    <t>운발</t>
  </si>
  <si>
    <t>기신</t>
  </si>
  <si>
    <t>원길</t>
  </si>
  <si>
    <t>맹삼</t>
  </si>
  <si>
    <t>요천</t>
  </si>
  <si>
    <t>상진</t>
  </si>
  <si>
    <t>태갑</t>
  </si>
  <si>
    <t>중실</t>
  </si>
  <si>
    <t>세용</t>
  </si>
  <si>
    <t>도형</t>
  </si>
  <si>
    <t>항화</t>
  </si>
  <si>
    <t>진영</t>
  </si>
  <si>
    <t>백원</t>
  </si>
  <si>
    <t>문흠</t>
  </si>
  <si>
    <t>광지</t>
  </si>
  <si>
    <t>몽원</t>
  </si>
  <si>
    <t>세민</t>
  </si>
  <si>
    <t>석재</t>
  </si>
  <si>
    <t>성달</t>
  </si>
  <si>
    <t>원태</t>
  </si>
  <si>
    <t>덕장</t>
  </si>
  <si>
    <t>인수</t>
  </si>
  <si>
    <t>응상</t>
  </si>
  <si>
    <t>기봉</t>
  </si>
  <si>
    <t>영현</t>
  </si>
  <si>
    <t>후기</t>
  </si>
  <si>
    <t>국주</t>
  </si>
  <si>
    <t>치화</t>
  </si>
  <si>
    <t>맹도</t>
  </si>
  <si>
    <t>잠</t>
  </si>
  <si>
    <t>진헌</t>
  </si>
  <si>
    <t>춘휘</t>
  </si>
  <si>
    <t>시창</t>
  </si>
  <si>
    <t>상번</t>
  </si>
  <si>
    <t>정제</t>
  </si>
  <si>
    <t>면오</t>
  </si>
  <si>
    <t>완종</t>
  </si>
  <si>
    <t>지필</t>
  </si>
  <si>
    <t>한철</t>
  </si>
  <si>
    <t>영세</t>
  </si>
  <si>
    <t>대련</t>
  </si>
  <si>
    <t>준걸</t>
  </si>
  <si>
    <t>종원</t>
  </si>
  <si>
    <t>세홍</t>
  </si>
  <si>
    <t>정달</t>
  </si>
  <si>
    <t>동창</t>
  </si>
  <si>
    <t>진원</t>
  </si>
  <si>
    <t>석달</t>
  </si>
  <si>
    <t>순지</t>
  </si>
  <si>
    <t>상국</t>
  </si>
  <si>
    <t>세달</t>
  </si>
  <si>
    <t>만악</t>
  </si>
  <si>
    <t>천의</t>
  </si>
  <si>
    <t>성업</t>
  </si>
  <si>
    <t>익강</t>
  </si>
  <si>
    <t>인업</t>
  </si>
  <si>
    <t>태걸</t>
  </si>
  <si>
    <t>원근</t>
  </si>
  <si>
    <t>신경</t>
  </si>
  <si>
    <t>일립</t>
  </si>
  <si>
    <t>익동</t>
  </si>
  <si>
    <t>봉악</t>
  </si>
  <si>
    <t>차선</t>
  </si>
  <si>
    <t>우동</t>
  </si>
  <si>
    <t>증조명</t>
  </si>
  <si>
    <t>학</t>
  </si>
  <si>
    <t>사고참봉</t>
  </si>
  <si>
    <t>외조직역</t>
  </si>
  <si>
    <t>전지옥</t>
  </si>
  <si>
    <t>조만영</t>
  </si>
  <si>
    <t>안이지</t>
  </si>
  <si>
    <t>송도재</t>
  </si>
  <si>
    <t>고창세</t>
  </si>
  <si>
    <t>장백윤</t>
  </si>
  <si>
    <t>서상화</t>
  </si>
  <si>
    <t>정대인</t>
  </si>
  <si>
    <t>정세문</t>
  </si>
  <si>
    <t>배순명</t>
  </si>
  <si>
    <t>곽영춘</t>
  </si>
  <si>
    <t>하태종</t>
  </si>
  <si>
    <t>서성종</t>
  </si>
  <si>
    <t>배유도</t>
  </si>
  <si>
    <t>박만봉</t>
  </si>
  <si>
    <t>박용세</t>
  </si>
  <si>
    <t>조세우</t>
  </si>
  <si>
    <t>배이정</t>
  </si>
  <si>
    <t>조동번</t>
  </si>
  <si>
    <t>배시범</t>
  </si>
  <si>
    <t>정순업</t>
  </si>
  <si>
    <t>구준갑</t>
  </si>
  <si>
    <t>정자화</t>
  </si>
  <si>
    <t>배찬</t>
  </si>
  <si>
    <t>최태항</t>
  </si>
  <si>
    <t>안세창</t>
  </si>
  <si>
    <t>배두장</t>
  </si>
  <si>
    <t>조세홍</t>
  </si>
  <si>
    <t>한덕철</t>
  </si>
  <si>
    <t>장만정</t>
  </si>
  <si>
    <t>정승세</t>
  </si>
  <si>
    <t>최동기</t>
  </si>
  <si>
    <t>최남산</t>
  </si>
  <si>
    <t>박맹손</t>
  </si>
  <si>
    <t>송거겸</t>
  </si>
  <si>
    <t>고해선</t>
  </si>
  <si>
    <t>오일관</t>
  </si>
  <si>
    <t>곽재필</t>
  </si>
  <si>
    <t>박임대</t>
  </si>
  <si>
    <t>최경천</t>
  </si>
  <si>
    <t>전치태</t>
  </si>
  <si>
    <t>곽선종</t>
  </si>
  <si>
    <t>오시준</t>
  </si>
  <si>
    <t>박차운</t>
  </si>
  <si>
    <t>윤수한</t>
  </si>
  <si>
    <t>허발</t>
  </si>
  <si>
    <t>신업동</t>
  </si>
  <si>
    <t>최치숭</t>
  </si>
  <si>
    <t>유기련</t>
  </si>
  <si>
    <t>박재춘</t>
  </si>
  <si>
    <t>정민손</t>
  </si>
  <si>
    <t>배국성</t>
  </si>
  <si>
    <t>조만애</t>
  </si>
  <si>
    <t>박익빈</t>
  </si>
  <si>
    <t>송자능</t>
  </si>
  <si>
    <t>박대춘</t>
  </si>
  <si>
    <t>변성국</t>
  </si>
  <si>
    <t>박우춘</t>
  </si>
  <si>
    <t>정동박</t>
  </si>
  <si>
    <t>강재위</t>
  </si>
  <si>
    <t>안시기</t>
  </si>
  <si>
    <t>권응만</t>
  </si>
  <si>
    <t>박춘엽</t>
  </si>
  <si>
    <t>정백령</t>
  </si>
  <si>
    <t>정창우</t>
  </si>
  <si>
    <t>문치상</t>
  </si>
  <si>
    <t>강달위</t>
  </si>
  <si>
    <t>성준</t>
  </si>
  <si>
    <t>진동업</t>
  </si>
  <si>
    <t>정선국</t>
  </si>
  <si>
    <t>방일성</t>
  </si>
  <si>
    <t>서묵태</t>
  </si>
  <si>
    <t>표봉재</t>
  </si>
  <si>
    <t>석태우</t>
  </si>
  <si>
    <t>윤정원</t>
  </si>
  <si>
    <t>구찬</t>
  </si>
  <si>
    <t>공만재</t>
  </si>
  <si>
    <t>황진해</t>
  </si>
  <si>
    <t>박상기</t>
  </si>
  <si>
    <t>허련</t>
  </si>
  <si>
    <t>문태성</t>
  </si>
  <si>
    <t>신명일</t>
  </si>
  <si>
    <t>곽남진</t>
  </si>
  <si>
    <t>유한양</t>
  </si>
  <si>
    <t>도성업</t>
  </si>
  <si>
    <t>최순태</t>
  </si>
  <si>
    <t>송태영</t>
  </si>
  <si>
    <t>박의범</t>
  </si>
  <si>
    <t>장만해</t>
  </si>
  <si>
    <t>박춘대</t>
  </si>
  <si>
    <t>장봉상</t>
  </si>
  <si>
    <t>조영민</t>
  </si>
  <si>
    <t>조시원</t>
  </si>
  <si>
    <t>조지백</t>
  </si>
  <si>
    <t>박여천</t>
  </si>
  <si>
    <t>정후대</t>
  </si>
  <si>
    <t>장진성</t>
  </si>
  <si>
    <t>진순필</t>
  </si>
  <si>
    <t>조필문</t>
  </si>
  <si>
    <t>박민석</t>
  </si>
  <si>
    <t>고동금</t>
  </si>
  <si>
    <t>신화전</t>
  </si>
  <si>
    <t>송지흥</t>
  </si>
  <si>
    <t>배수강</t>
  </si>
  <si>
    <t>오성삼</t>
  </si>
  <si>
    <t>곽신원</t>
  </si>
  <si>
    <t>박필세</t>
  </si>
  <si>
    <t>곽운만</t>
  </si>
  <si>
    <t>최억만</t>
  </si>
  <si>
    <t>박성운</t>
  </si>
  <si>
    <t>최선급</t>
  </si>
  <si>
    <t>구흥조</t>
  </si>
  <si>
    <t>지정삼</t>
  </si>
  <si>
    <t>송봉태</t>
  </si>
  <si>
    <t>백중재</t>
  </si>
  <si>
    <t>조태우</t>
  </si>
  <si>
    <t>조부동</t>
  </si>
  <si>
    <t>백우학</t>
  </si>
  <si>
    <t>서봉인</t>
  </si>
  <si>
    <t>배인덕</t>
  </si>
  <si>
    <t>윤봉원</t>
  </si>
  <si>
    <t>박팽도</t>
  </si>
  <si>
    <t>강만철</t>
  </si>
  <si>
    <t>추몽대</t>
  </si>
  <si>
    <t>안일태</t>
  </si>
  <si>
    <t>최지척</t>
  </si>
  <si>
    <t>차재중</t>
  </si>
  <si>
    <t>배진망</t>
  </si>
  <si>
    <t>최동철</t>
  </si>
  <si>
    <t>오일봉</t>
  </si>
  <si>
    <t>박춘세</t>
  </si>
  <si>
    <t>배만석</t>
  </si>
  <si>
    <t>박순필</t>
  </si>
  <si>
    <t>백숙제</t>
  </si>
  <si>
    <t>장원붕</t>
  </si>
  <si>
    <t>한세민</t>
  </si>
  <si>
    <t>정일중</t>
  </si>
  <si>
    <t>최선걸</t>
  </si>
  <si>
    <t>곽정술</t>
  </si>
  <si>
    <t>정세인</t>
  </si>
  <si>
    <t>박태성</t>
  </si>
  <si>
    <t>허감</t>
  </si>
  <si>
    <t>조성룡</t>
  </si>
  <si>
    <t>방덕재</t>
  </si>
  <si>
    <t>박치광</t>
  </si>
  <si>
    <t>오선주</t>
  </si>
  <si>
    <t>박춘방</t>
  </si>
  <si>
    <t>윤장일</t>
  </si>
  <si>
    <t>공만걸</t>
  </si>
  <si>
    <t>조태종</t>
  </si>
  <si>
    <t>박세주</t>
  </si>
  <si>
    <t>권응천</t>
  </si>
  <si>
    <t>최희재</t>
  </si>
  <si>
    <t>정인백</t>
  </si>
  <si>
    <t>한중구</t>
  </si>
  <si>
    <t>윤수기</t>
  </si>
  <si>
    <t>송세일</t>
  </si>
  <si>
    <t>천만춘</t>
  </si>
  <si>
    <t>전욱</t>
  </si>
  <si>
    <t>전우춘</t>
  </si>
  <si>
    <t>박춘화</t>
  </si>
  <si>
    <t>곽진성</t>
  </si>
  <si>
    <t>차득남</t>
  </si>
  <si>
    <t>정재인</t>
  </si>
  <si>
    <t>장치묵</t>
  </si>
  <si>
    <t>배두성</t>
  </si>
  <si>
    <t>최흥백</t>
  </si>
  <si>
    <t>조세평</t>
  </si>
  <si>
    <t>강봉수</t>
  </si>
  <si>
    <t>정문</t>
  </si>
  <si>
    <t>송시걸</t>
  </si>
  <si>
    <t>박순원</t>
  </si>
  <si>
    <t>전중화</t>
  </si>
  <si>
    <t>최시화</t>
  </si>
  <si>
    <t>배수흥</t>
  </si>
  <si>
    <t>정흥도</t>
  </si>
  <si>
    <t>조지벽</t>
  </si>
  <si>
    <t>조시화</t>
  </si>
  <si>
    <t>허익</t>
  </si>
  <si>
    <t>곽득정</t>
  </si>
  <si>
    <t>차영필</t>
  </si>
  <si>
    <t>배재곤</t>
  </si>
  <si>
    <t>최봉일</t>
  </si>
  <si>
    <t>금성</t>
  </si>
  <si>
    <t>최경백</t>
  </si>
  <si>
    <t>백구서</t>
  </si>
  <si>
    <t>오영준</t>
  </si>
  <si>
    <t>성인우</t>
  </si>
  <si>
    <t>강필보</t>
  </si>
  <si>
    <t>전봉서</t>
  </si>
  <si>
    <t>최태삼</t>
  </si>
  <si>
    <t>차재걸</t>
  </si>
  <si>
    <t>명세휘</t>
  </si>
  <si>
    <t>권두문</t>
  </si>
  <si>
    <t>전광제</t>
  </si>
  <si>
    <t>윤우종</t>
  </si>
  <si>
    <t>송경대</t>
  </si>
  <si>
    <t>최태영</t>
  </si>
  <si>
    <t>장치겸</t>
  </si>
  <si>
    <t>차선재</t>
  </si>
  <si>
    <t>구한문</t>
  </si>
  <si>
    <t>박춘빈</t>
  </si>
  <si>
    <t>허초기</t>
  </si>
  <si>
    <t>정동거</t>
  </si>
  <si>
    <t>최정재</t>
  </si>
  <si>
    <t>배대춘</t>
  </si>
  <si>
    <t>박태수</t>
  </si>
  <si>
    <t>곽만일</t>
  </si>
  <si>
    <t>백인업</t>
  </si>
  <si>
    <t>백기후</t>
  </si>
  <si>
    <t>최시휘</t>
  </si>
  <si>
    <t>진중흥</t>
  </si>
  <si>
    <t>우계손</t>
  </si>
  <si>
    <t>정시운</t>
  </si>
  <si>
    <t>조세두</t>
  </si>
  <si>
    <t>서필성</t>
  </si>
  <si>
    <t>강중제</t>
  </si>
  <si>
    <t>배만익</t>
  </si>
  <si>
    <t>오봉천</t>
  </si>
  <si>
    <t>전준서</t>
  </si>
  <si>
    <t>서시백</t>
  </si>
  <si>
    <t>배우영</t>
  </si>
  <si>
    <t>배춘방</t>
  </si>
  <si>
    <t>박도관</t>
  </si>
  <si>
    <t>박춘기</t>
  </si>
  <si>
    <t>윤수방</t>
  </si>
  <si>
    <t>오성대</t>
  </si>
  <si>
    <t>강위영</t>
  </si>
  <si>
    <t>최만근</t>
  </si>
  <si>
    <t>배선재</t>
  </si>
  <si>
    <t>도광의</t>
  </si>
  <si>
    <t>윤세우</t>
  </si>
  <si>
    <t>차이재</t>
  </si>
  <si>
    <t>서진기</t>
  </si>
  <si>
    <t>배한적</t>
  </si>
  <si>
    <t>박재성</t>
  </si>
  <si>
    <t>석변옥</t>
  </si>
  <si>
    <t>손여창</t>
  </si>
  <si>
    <t>안국</t>
  </si>
  <si>
    <t>조서항</t>
  </si>
  <si>
    <t>백순문</t>
  </si>
  <si>
    <t>외조명</t>
  </si>
  <si>
    <t>제주</t>
  </si>
  <si>
    <t>강진</t>
  </si>
  <si>
    <t>인천</t>
  </si>
  <si>
    <t>기계</t>
  </si>
  <si>
    <t>남안</t>
  </si>
  <si>
    <t>신창</t>
  </si>
  <si>
    <t>창원</t>
  </si>
  <si>
    <t>문의</t>
  </si>
  <si>
    <t>칠원</t>
  </si>
  <si>
    <t>일선</t>
  </si>
  <si>
    <t>공주</t>
  </si>
  <si>
    <t>거</t>
  </si>
  <si>
    <t>서흥</t>
  </si>
  <si>
    <t>무안</t>
  </si>
  <si>
    <t>목천</t>
  </si>
  <si>
    <t>옥천</t>
  </si>
  <si>
    <t>외본</t>
  </si>
  <si>
    <t>年度</t>
  </si>
  <si>
    <t>面名</t>
  </si>
  <si>
    <t>면명</t>
  </si>
  <si>
    <t>順番</t>
  </si>
  <si>
    <t>主戶</t>
  </si>
  <si>
    <t>주호</t>
  </si>
  <si>
    <t>명이하 부직역이상 결락</t>
  </si>
  <si>
    <t>본관이하 조직역이상 결락</t>
  </si>
  <si>
    <t>조명이하 외조직역이상 결락</t>
  </si>
  <si>
    <t>丙X</t>
  </si>
  <si>
    <t>간지이하 결락 부직역이상 결락</t>
  </si>
  <si>
    <t>X兵</t>
  </si>
  <si>
    <t>X병</t>
  </si>
  <si>
    <t>년령이하 부직역이상 결락</t>
  </si>
  <si>
    <t>명이하 결락</t>
  </si>
  <si>
    <t>간지이하 조직역이상 결락</t>
  </si>
  <si>
    <t>년령이하 조직역이상결락</t>
  </si>
  <si>
    <t>X武</t>
  </si>
  <si>
    <t>X무</t>
  </si>
  <si>
    <t>戊X</t>
  </si>
  <si>
    <t>X巳</t>
  </si>
  <si>
    <t>X사</t>
  </si>
  <si>
    <t>간지이하 부명이상 결락</t>
  </si>
  <si>
    <t>學X</t>
  </si>
  <si>
    <t>부직역이하 조명이상 결락</t>
  </si>
  <si>
    <t>년령이하 조직역이상 결락</t>
  </si>
  <si>
    <t>간지이하 부직역이상 결락</t>
  </si>
  <si>
    <t>X綸</t>
  </si>
  <si>
    <t>X륜</t>
  </si>
  <si>
    <t>본관이하 부명이상 결락</t>
  </si>
  <si>
    <t>礪X</t>
  </si>
  <si>
    <t>X生</t>
  </si>
  <si>
    <t>X생</t>
  </si>
  <si>
    <t>부명이하 증조직역이상 결락</t>
  </si>
  <si>
    <t>X酉</t>
  </si>
  <si>
    <t>X유</t>
  </si>
  <si>
    <t>호내위상이하 간지이상 결락</t>
  </si>
  <si>
    <t>년령이하 결락</t>
  </si>
  <si>
    <t>X學</t>
  </si>
  <si>
    <t>X학</t>
  </si>
  <si>
    <t>坡X</t>
  </si>
  <si>
    <t>조직역이하 증조직역이상 결락</t>
  </si>
  <si>
    <t>명이상 결락</t>
  </si>
  <si>
    <t>X良</t>
  </si>
  <si>
    <t>X량</t>
  </si>
  <si>
    <t>辛X</t>
  </si>
  <si>
    <t>癸X</t>
  </si>
  <si>
    <t>X謙</t>
  </si>
  <si>
    <t>X겸</t>
  </si>
  <si>
    <t>X夫</t>
  </si>
  <si>
    <t>X부</t>
  </si>
  <si>
    <t>X大</t>
  </si>
  <si>
    <t>X대</t>
  </si>
  <si>
    <t>명이하 부명이상 결락</t>
  </si>
  <si>
    <t>간지이하 증조직역이상 결락</t>
  </si>
  <si>
    <t>간지이하 결락</t>
  </si>
  <si>
    <t>간지이하 조명이상 결락</t>
  </si>
  <si>
    <t>부직역이하 증조직역이상 결락</t>
  </si>
  <si>
    <t>년령이상 결락</t>
  </si>
  <si>
    <t>星X</t>
  </si>
  <si>
    <t>X芳</t>
  </si>
  <si>
    <t>X방</t>
  </si>
  <si>
    <t>명이하 본관이상 결락</t>
  </si>
  <si>
    <t>甲X</t>
  </si>
  <si>
    <t>庚X</t>
  </si>
  <si>
    <t>부직역이하 증조명이상 결락</t>
  </si>
  <si>
    <t>信X</t>
  </si>
  <si>
    <t>星州X</t>
  </si>
  <si>
    <t>X宗</t>
  </si>
  <si>
    <t>X종</t>
  </si>
  <si>
    <t>X城</t>
  </si>
  <si>
    <t>X성</t>
  </si>
  <si>
    <t>X州</t>
  </si>
  <si>
    <t>X주</t>
  </si>
  <si>
    <t>閑X</t>
  </si>
  <si>
    <t>國X</t>
  </si>
  <si>
    <t>應X</t>
  </si>
  <si>
    <t>X集</t>
  </si>
  <si>
    <t>X집</t>
  </si>
  <si>
    <t>X佑</t>
  </si>
  <si>
    <t>X우</t>
  </si>
  <si>
    <t>조직역이하 외조직역이상 결락</t>
  </si>
  <si>
    <t>부직역이하 외조직역이상 결락</t>
  </si>
  <si>
    <t>得X</t>
  </si>
  <si>
    <t>명이하 증조직역이상 결락</t>
  </si>
  <si>
    <t>본관이하 외조직역이상 결락</t>
  </si>
  <si>
    <t>X祿</t>
  </si>
  <si>
    <t>X록</t>
  </si>
  <si>
    <t>본이하 증조직역이상 결락</t>
  </si>
  <si>
    <t>X心</t>
  </si>
  <si>
    <t>X심</t>
  </si>
  <si>
    <t>碩X</t>
  </si>
  <si>
    <t>X乭</t>
  </si>
  <si>
    <t>X돌</t>
  </si>
  <si>
    <t>명이하 조직역이상 결락</t>
  </si>
  <si>
    <t>본관이하 증조직역이상 결락</t>
  </si>
  <si>
    <t>X潝</t>
  </si>
  <si>
    <t>X흡</t>
  </si>
  <si>
    <t>順X</t>
  </si>
  <si>
    <t>명이하 간지이상 결락</t>
  </si>
  <si>
    <t>X春</t>
  </si>
  <si>
    <t>X춘</t>
  </si>
  <si>
    <t>년령이하 부명이상 결락</t>
  </si>
  <si>
    <t>X職</t>
  </si>
  <si>
    <t>X직</t>
  </si>
  <si>
    <t>부명이하 증조명이상 결락</t>
  </si>
  <si>
    <t>년령이하 증조직역이상 결락</t>
  </si>
  <si>
    <t>조명이하 결락</t>
  </si>
  <si>
    <t>時X</t>
  </si>
  <si>
    <t>X成</t>
  </si>
  <si>
    <t>부명이하 외조명이상 결락</t>
  </si>
  <si>
    <t>壬X</t>
  </si>
  <si>
    <t>명이하 년령이상 결락</t>
  </si>
  <si>
    <t>X午</t>
  </si>
  <si>
    <t>X오</t>
  </si>
  <si>
    <t>X彦</t>
  </si>
  <si>
    <t>X언</t>
  </si>
  <si>
    <t>重X</t>
  </si>
  <si>
    <t>幼X</t>
  </si>
  <si>
    <t>직역이하 부직역이상 결락</t>
  </si>
  <si>
    <t>金東X</t>
  </si>
  <si>
    <t>丁X</t>
  </si>
  <si>
    <t>조명이하 외조명이상 결락</t>
  </si>
  <si>
    <t>본관이하 조명이상 결락</t>
  </si>
  <si>
    <t>X榮</t>
  </si>
  <si>
    <t>X영</t>
  </si>
  <si>
    <t>성이하 조명이상 결락</t>
  </si>
  <si>
    <t>明X</t>
  </si>
  <si>
    <t>직역이하 간지이상 결락</t>
  </si>
  <si>
    <t>春X</t>
  </si>
  <si>
    <t>부명이하 조명이상 결락</t>
  </si>
  <si>
    <t>X善</t>
  </si>
  <si>
    <t>X선</t>
  </si>
  <si>
    <t>본관이하 증조명이상 결락</t>
  </si>
  <si>
    <t>X里</t>
  </si>
  <si>
    <t>X리</t>
  </si>
  <si>
    <t>X載</t>
  </si>
  <si>
    <t>X재</t>
  </si>
  <si>
    <t>聖X</t>
  </si>
  <si>
    <t>증조직역이하 외조명이상 결락</t>
  </si>
  <si>
    <t>漢X</t>
  </si>
  <si>
    <t>조명이하 외본이상 결락</t>
  </si>
  <si>
    <t>X南</t>
  </si>
  <si>
    <t>X남</t>
  </si>
  <si>
    <t>간지이하 증조명이상 결락</t>
  </si>
  <si>
    <t>X甲</t>
  </si>
  <si>
    <t>X갑</t>
  </si>
  <si>
    <t>德X</t>
  </si>
  <si>
    <t>X浩</t>
  </si>
  <si>
    <t>X호</t>
  </si>
  <si>
    <t>조직역이하 증조명이상 결락</t>
  </si>
  <si>
    <t>X迪</t>
  </si>
  <si>
    <t>X적</t>
  </si>
  <si>
    <t>증조명이하 외조명이상 결락</t>
  </si>
  <si>
    <t>X明</t>
  </si>
  <si>
    <t>X명</t>
  </si>
  <si>
    <t>正X</t>
  </si>
  <si>
    <t>외조직역이하 결락</t>
  </si>
  <si>
    <t>본이하 조명이상 결락</t>
  </si>
  <si>
    <t>密X</t>
  </si>
  <si>
    <t>X奉</t>
  </si>
  <si>
    <t>X봉</t>
  </si>
  <si>
    <t>李文X</t>
  </si>
  <si>
    <t>X事</t>
  </si>
  <si>
    <t>X三</t>
  </si>
  <si>
    <t>X삼</t>
  </si>
  <si>
    <t>X彩</t>
  </si>
  <si>
    <t>X채</t>
  </si>
  <si>
    <t>조명이하 증조명이상 결락</t>
  </si>
  <si>
    <t>禹X</t>
  </si>
  <si>
    <t>X世</t>
  </si>
  <si>
    <t>X세</t>
  </si>
  <si>
    <t>년령이하 조명이상 결락</t>
  </si>
  <si>
    <t>X聖宗</t>
  </si>
  <si>
    <t>X성종</t>
  </si>
  <si>
    <t>X業</t>
  </si>
  <si>
    <t>X업</t>
  </si>
  <si>
    <t>X夏</t>
  </si>
  <si>
    <t>X하</t>
  </si>
  <si>
    <t>X濟</t>
  </si>
  <si>
    <t>X제</t>
  </si>
  <si>
    <t>부직역이하 조직역이상 결락</t>
  </si>
  <si>
    <t>萬X</t>
  </si>
  <si>
    <t>周X</t>
  </si>
  <si>
    <t>X漢澄</t>
  </si>
  <si>
    <t>X한징</t>
  </si>
  <si>
    <t>X和</t>
  </si>
  <si>
    <t>X화</t>
  </si>
  <si>
    <t>조직역이하 외조명이상 결락</t>
  </si>
  <si>
    <t>世X</t>
  </si>
  <si>
    <t>慶X</t>
  </si>
  <si>
    <t>金X</t>
  </si>
  <si>
    <t>本里</t>
  </si>
  <si>
    <t>本里</t>
    <phoneticPr fontId="1" type="noConversion"/>
  </si>
  <si>
    <t>法化面</t>
  </si>
  <si>
    <t>법화면</t>
    <phoneticPr fontId="1" type="noConversion"/>
  </si>
  <si>
    <t>본리</t>
  </si>
  <si>
    <t>본리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</si>
  <si>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</si>
  <si>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</si>
  <si>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</si>
  <si>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김광언</t>
  </si>
  <si>
    <t>김도의</t>
  </si>
  <si>
    <t>김동X</t>
  </si>
  <si>
    <t>김석룡</t>
  </si>
  <si>
    <t>김성철</t>
  </si>
  <si>
    <t>김억운</t>
  </si>
  <si>
    <t>김은명</t>
  </si>
  <si>
    <t>김재옥</t>
  </si>
  <si>
    <t>김형흡</t>
  </si>
  <si>
    <t>김흥수</t>
  </si>
  <si>
    <t>나도수</t>
    <phoneticPr fontId="1" type="noConversion"/>
  </si>
  <si>
    <t>노무익</t>
    <phoneticPr fontId="1" type="noConversion"/>
  </si>
  <si>
    <t>이광민</t>
  </si>
  <si>
    <t>이무실</t>
  </si>
  <si>
    <t>이문X</t>
  </si>
  <si>
    <t>이비영</t>
  </si>
  <si>
    <t>이재원</t>
  </si>
  <si>
    <t>이점원</t>
  </si>
  <si>
    <t>임미읍금</t>
    <phoneticPr fontId="1" type="noConversion"/>
  </si>
  <si>
    <t>전용일</t>
    <phoneticPr fontId="1" type="noConversion"/>
  </si>
  <si>
    <t>김달문고대자</t>
  </si>
  <si>
    <t>김도승고대처</t>
  </si>
  <si>
    <t>김복대고대자</t>
  </si>
  <si>
    <t>김악지고대자</t>
  </si>
  <si>
    <t>김유악고대자</t>
  </si>
  <si>
    <t>김의중고대자</t>
  </si>
  <si>
    <t>김치성고대처</t>
  </si>
  <si>
    <t>김효흡고대자</t>
  </si>
  <si>
    <t>金</t>
    <phoneticPr fontId="1" type="noConversion"/>
  </si>
  <si>
    <t>김</t>
    <phoneticPr fontId="1" type="noConversion"/>
  </si>
  <si>
    <t>김</t>
    <phoneticPr fontId="1" type="noConversion"/>
  </si>
  <si>
    <t>宋</t>
    <phoneticPr fontId="1" type="noConversion"/>
  </si>
  <si>
    <t>송</t>
    <phoneticPr fontId="1" type="noConversion"/>
  </si>
  <si>
    <t>申</t>
    <phoneticPr fontId="1" type="noConversion"/>
  </si>
  <si>
    <t>신</t>
    <phoneticPr fontId="1" type="noConversion"/>
  </si>
  <si>
    <t>宋</t>
    <phoneticPr fontId="1" type="noConversion"/>
  </si>
  <si>
    <t>송</t>
    <phoneticPr fontId="1" type="noConversion"/>
  </si>
  <si>
    <t>尹</t>
    <phoneticPr fontId="1" type="noConversion"/>
  </si>
  <si>
    <t>윤</t>
    <phoneticPr fontId="1" type="noConversion"/>
  </si>
  <si>
    <t>趙</t>
    <phoneticPr fontId="1" type="noConversion"/>
  </si>
  <si>
    <t>조</t>
    <phoneticPr fontId="1" type="noConversion"/>
  </si>
  <si>
    <t>父</t>
    <phoneticPr fontId="1" type="noConversion"/>
  </si>
  <si>
    <t>父</t>
    <phoneticPr fontId="1" type="noConversion"/>
  </si>
  <si>
    <t>父</t>
    <phoneticPr fontId="1" type="noConversion"/>
  </si>
  <si>
    <t>노제</t>
  </si>
  <si>
    <t>양인</t>
  </si>
  <si>
    <t>유황군</t>
  </si>
  <si>
    <t>이보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</si>
  <si>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</si>
  <si>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</si>
  <si>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</si>
  <si>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나</t>
    <phoneticPr fontId="1" type="noConversion"/>
  </si>
  <si>
    <t>나</t>
    <phoneticPr fontId="1" type="noConversion"/>
  </si>
  <si>
    <t>양</t>
    <phoneticPr fontId="1" type="noConversion"/>
  </si>
  <si>
    <t>여</t>
    <phoneticPr fontId="1" type="noConversion"/>
  </si>
  <si>
    <t>連助是</t>
    <phoneticPr fontId="1" type="noConversion"/>
  </si>
  <si>
    <t>연조시</t>
    <phoneticPr fontId="1" type="noConversion"/>
  </si>
  <si>
    <t>노</t>
    <phoneticPr fontId="1" type="noConversion"/>
  </si>
  <si>
    <t>노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</si>
  <si>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</si>
  <si>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</si>
  <si>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</si>
  <si>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육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</si>
  <si>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</si>
  <si>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</si>
  <si>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</si>
  <si>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</si>
  <si>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</si>
  <si>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</si>
  <si>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</si>
  <si>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</si>
  <si>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</si>
  <si>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</si>
  <si>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심</t>
    <phoneticPr fontId="1" type="noConversion"/>
  </si>
  <si>
    <t>XX</t>
    <phoneticPr fontId="1" type="noConversion"/>
  </si>
  <si>
    <t>규택</t>
    <phoneticPr fontId="1" type="noConversion"/>
  </si>
  <si>
    <t>여돌</t>
    <phoneticPr fontId="1" type="noConversion"/>
  </si>
  <si>
    <t>여분</t>
    <phoneticPr fontId="1" type="noConversion"/>
  </si>
  <si>
    <t>택영</t>
  </si>
  <si>
    <t>택이</t>
  </si>
  <si>
    <t>연손</t>
  </si>
  <si>
    <t>예단</t>
  </si>
  <si>
    <t>예월</t>
  </si>
  <si>
    <t>예진</t>
  </si>
  <si>
    <t>용일</t>
  </si>
  <si>
    <t>용조</t>
  </si>
  <si>
    <t>어갯</t>
    <phoneticPr fontId="1" type="noConversion"/>
  </si>
  <si>
    <t>왕걸</t>
    <phoneticPr fontId="1" type="noConversion"/>
  </si>
  <si>
    <t>왕녀</t>
    <phoneticPr fontId="1" type="noConversion"/>
  </si>
  <si>
    <t>금감미</t>
    <phoneticPr fontId="1" type="noConversion"/>
  </si>
  <si>
    <t>林英孫</t>
  </si>
  <si>
    <t>임영손</t>
  </si>
  <si>
    <t>洪日三</t>
  </si>
  <si>
    <t>홍일삼</t>
  </si>
  <si>
    <t>吳末龍</t>
  </si>
  <si>
    <t>오말룡</t>
  </si>
  <si>
    <t>朴順遜</t>
  </si>
  <si>
    <t>박순손</t>
  </si>
  <si>
    <t>文用大</t>
  </si>
  <si>
    <t>문용대</t>
  </si>
  <si>
    <t>金姓</t>
  </si>
  <si>
    <t>김성</t>
  </si>
  <si>
    <t>전용일</t>
  </si>
  <si>
    <t>孫尙春</t>
  </si>
  <si>
    <t>손상춘</t>
  </si>
  <si>
    <t>李姓</t>
  </si>
  <si>
    <t>河學三</t>
  </si>
  <si>
    <t>하학삼</t>
  </si>
  <si>
    <t>郭氏</t>
  </si>
  <si>
    <t>곽씨</t>
  </si>
  <si>
    <t>이이삼</t>
  </si>
  <si>
    <t>河漢瑞</t>
  </si>
  <si>
    <t>하한서</t>
  </si>
  <si>
    <t>金尙右</t>
  </si>
  <si>
    <t>김상우</t>
  </si>
  <si>
    <t>羅氏</t>
  </si>
  <si>
    <t>나씨</t>
  </si>
  <si>
    <t>吳時東</t>
  </si>
  <si>
    <t>오시동</t>
  </si>
  <si>
    <t>張姓</t>
  </si>
  <si>
    <t>장성</t>
  </si>
  <si>
    <t>吳萬福</t>
  </si>
  <si>
    <t>오만복</t>
  </si>
  <si>
    <t>宋洛</t>
  </si>
  <si>
    <t>송락</t>
  </si>
  <si>
    <t>尹楫大</t>
  </si>
  <si>
    <t>윤즙대</t>
  </si>
  <si>
    <t>尹之成</t>
  </si>
  <si>
    <t>윤지성</t>
  </si>
  <si>
    <t>柳氏</t>
  </si>
  <si>
    <t>유씨</t>
  </si>
  <si>
    <t>河姓</t>
  </si>
  <si>
    <t>尹緡大</t>
  </si>
  <si>
    <t>윤민대</t>
  </si>
  <si>
    <t>金宗燁</t>
  </si>
  <si>
    <t>김종엽</t>
  </si>
  <si>
    <t>申光道</t>
  </si>
  <si>
    <t>신광도</t>
  </si>
  <si>
    <t>禹文鎭</t>
  </si>
  <si>
    <t>우문진</t>
  </si>
  <si>
    <t>方召史</t>
  </si>
  <si>
    <t>방소사</t>
  </si>
  <si>
    <t>朴姓</t>
  </si>
  <si>
    <t>박성</t>
  </si>
  <si>
    <t>宋萬大</t>
  </si>
  <si>
    <t>송만대</t>
  </si>
  <si>
    <t>宋世顯</t>
  </si>
  <si>
    <t>송세현</t>
  </si>
  <si>
    <t>林氏</t>
  </si>
  <si>
    <t>임씨</t>
  </si>
  <si>
    <t>夏氏</t>
  </si>
  <si>
    <t>하씨</t>
  </si>
  <si>
    <t>李元鎭</t>
  </si>
  <si>
    <t>이원진</t>
  </si>
  <si>
    <t>申應昌</t>
  </si>
  <si>
    <t>신응창</t>
  </si>
  <si>
    <t>李光伍</t>
  </si>
  <si>
    <t>이광오</t>
  </si>
  <si>
    <t>宋之心</t>
  </si>
  <si>
    <t>송지심</t>
  </si>
  <si>
    <t>서경묵</t>
  </si>
  <si>
    <t>宋世琸</t>
  </si>
  <si>
    <t>송세탁</t>
  </si>
  <si>
    <t>尹文大</t>
  </si>
  <si>
    <t>윤문대</t>
  </si>
  <si>
    <t>尹時大</t>
  </si>
  <si>
    <t>윤시대</t>
  </si>
  <si>
    <t>尹心大</t>
  </si>
  <si>
    <t>윤심대</t>
  </si>
  <si>
    <t>金守寬</t>
  </si>
  <si>
    <t>김수관</t>
  </si>
  <si>
    <t>尹氏</t>
  </si>
  <si>
    <t>윤씨</t>
  </si>
  <si>
    <t>宋道仁</t>
  </si>
  <si>
    <t>송도인</t>
  </si>
  <si>
    <t>尹莘大</t>
  </si>
  <si>
    <t>윤신대</t>
  </si>
  <si>
    <t>成龍祚</t>
  </si>
  <si>
    <t>성용조</t>
  </si>
  <si>
    <t>李禮鎭</t>
  </si>
  <si>
    <t>이예진</t>
  </si>
  <si>
    <t>尹運成</t>
  </si>
  <si>
    <t>윤운성</t>
  </si>
  <si>
    <t>尹成大</t>
  </si>
  <si>
    <t>윤성대</t>
  </si>
  <si>
    <t>尹殷大</t>
  </si>
  <si>
    <t>윤은대</t>
  </si>
  <si>
    <t>李孝能</t>
  </si>
  <si>
    <t>이효능</t>
  </si>
  <si>
    <t>宋逸天</t>
  </si>
  <si>
    <t>송일천</t>
  </si>
  <si>
    <t>尹鳳大</t>
  </si>
  <si>
    <t>윤봉대</t>
  </si>
  <si>
    <t>徐有光</t>
  </si>
  <si>
    <t>서유광</t>
  </si>
  <si>
    <t>金大祥</t>
  </si>
  <si>
    <t>김대상</t>
  </si>
  <si>
    <t>徐稀福</t>
  </si>
  <si>
    <t>서희복</t>
  </si>
  <si>
    <t>宋世永</t>
  </si>
  <si>
    <t>송세영</t>
  </si>
  <si>
    <t>尹守弼</t>
  </si>
  <si>
    <t>윤수필</t>
  </si>
  <si>
    <t>윤훈대</t>
  </si>
  <si>
    <t>尹應X</t>
  </si>
  <si>
    <t>윤응X</t>
  </si>
  <si>
    <t>尹興大</t>
  </si>
  <si>
    <t>윤흥대</t>
  </si>
  <si>
    <t>金聖太</t>
  </si>
  <si>
    <t>김성태</t>
  </si>
  <si>
    <t>徐昌瑞</t>
  </si>
  <si>
    <t>서창서</t>
  </si>
  <si>
    <t>尹姓</t>
  </si>
  <si>
    <t>윤성</t>
  </si>
  <si>
    <t>宋碩濟</t>
  </si>
  <si>
    <t>송석제</t>
  </si>
  <si>
    <t>白召史</t>
  </si>
  <si>
    <t>백소사</t>
  </si>
  <si>
    <t>金成宅</t>
  </si>
  <si>
    <t>崔X佑</t>
  </si>
  <si>
    <t>최X우</t>
  </si>
  <si>
    <t>李光國</t>
  </si>
  <si>
    <t>이광국</t>
  </si>
  <si>
    <t>李千遜</t>
  </si>
  <si>
    <t>이천손</t>
  </si>
  <si>
    <t>金成魯</t>
  </si>
  <si>
    <t>김성로</t>
  </si>
  <si>
    <t>李昌孫</t>
  </si>
  <si>
    <t>이창손</t>
  </si>
  <si>
    <t>李應孫</t>
  </si>
  <si>
    <t>이응손</t>
  </si>
  <si>
    <t>金潤玉</t>
  </si>
  <si>
    <t>김윤옥</t>
  </si>
  <si>
    <t>李氏</t>
  </si>
  <si>
    <t>이씨</t>
  </si>
  <si>
    <t>陳北間</t>
  </si>
  <si>
    <t>진북간</t>
  </si>
  <si>
    <t>金致相</t>
  </si>
  <si>
    <t>김치상</t>
  </si>
  <si>
    <t>宋達龍</t>
  </si>
  <si>
    <t>송달룡</t>
  </si>
  <si>
    <t>金碩X</t>
  </si>
  <si>
    <t>김석X</t>
  </si>
  <si>
    <t>金琥德</t>
  </si>
  <si>
    <t>김호덕</t>
  </si>
  <si>
    <t>金碩振</t>
  </si>
  <si>
    <t>김석진</t>
  </si>
  <si>
    <t>金命述</t>
  </si>
  <si>
    <t>김명술</t>
  </si>
  <si>
    <t>丁氏</t>
  </si>
  <si>
    <t>정씨</t>
  </si>
  <si>
    <t>金益守</t>
  </si>
  <si>
    <t>김익수</t>
  </si>
  <si>
    <t>金漢彩</t>
  </si>
  <si>
    <t>김한채</t>
  </si>
  <si>
    <t>李召史</t>
  </si>
  <si>
    <t>이소사</t>
  </si>
  <si>
    <t>金定一</t>
  </si>
  <si>
    <t>김정일</t>
  </si>
  <si>
    <t>趙式介</t>
  </si>
  <si>
    <t>조식개</t>
  </si>
  <si>
    <t>宋達孫</t>
  </si>
  <si>
    <t>송달손</t>
  </si>
  <si>
    <t>李月中</t>
  </si>
  <si>
    <t>이월중</t>
  </si>
  <si>
    <t>李時X</t>
  </si>
  <si>
    <t>이시X</t>
  </si>
  <si>
    <t>金福泰</t>
  </si>
  <si>
    <t>김복태</t>
  </si>
  <si>
    <t>金大成</t>
  </si>
  <si>
    <t>김대성</t>
  </si>
  <si>
    <t>全厚氏</t>
  </si>
  <si>
    <t>전후씨</t>
  </si>
  <si>
    <t>金尙元</t>
  </si>
  <si>
    <t>김상원</t>
  </si>
  <si>
    <t>金得成</t>
  </si>
  <si>
    <t>김득성</t>
  </si>
  <si>
    <t>신대종</t>
  </si>
  <si>
    <t>李成實</t>
  </si>
  <si>
    <t>이성실</t>
  </si>
  <si>
    <t>李乞所是</t>
  </si>
  <si>
    <t>이걸소시</t>
  </si>
  <si>
    <t>鄭厚孫</t>
  </si>
  <si>
    <t>정후손</t>
  </si>
  <si>
    <t>曺姓</t>
  </si>
  <si>
    <t>조성</t>
  </si>
  <si>
    <t>白氏</t>
  </si>
  <si>
    <t>백씨</t>
  </si>
  <si>
    <t>金氏</t>
  </si>
  <si>
    <t>김씨</t>
  </si>
  <si>
    <t>金宇權</t>
  </si>
  <si>
    <t>김우권</t>
  </si>
  <si>
    <t>金奎文</t>
  </si>
  <si>
    <t>김규문</t>
  </si>
  <si>
    <t>金有權</t>
  </si>
  <si>
    <t>김유권</t>
  </si>
  <si>
    <t>都八模</t>
  </si>
  <si>
    <t>도팔모</t>
  </si>
  <si>
    <t>韓氏</t>
  </si>
  <si>
    <t>한씨</t>
  </si>
  <si>
    <t>郭濟民</t>
  </si>
  <si>
    <t>곽제민</t>
  </si>
  <si>
    <t>金碩福</t>
  </si>
  <si>
    <t>김석복</t>
  </si>
  <si>
    <t>金福彩</t>
  </si>
  <si>
    <t>김복채</t>
  </si>
  <si>
    <t>李小斤厚氏</t>
  </si>
  <si>
    <t>이소근후씨</t>
  </si>
  <si>
    <t>李連孫</t>
  </si>
  <si>
    <t>이연손</t>
  </si>
  <si>
    <t>金東國</t>
  </si>
  <si>
    <t>김동국</t>
  </si>
  <si>
    <t>金自分</t>
  </si>
  <si>
    <t>김자분</t>
  </si>
  <si>
    <t>申千玉</t>
  </si>
  <si>
    <t>신천옥</t>
  </si>
  <si>
    <t>李行淳</t>
  </si>
  <si>
    <t>이행순</t>
  </si>
  <si>
    <t>吳千伊</t>
  </si>
  <si>
    <t>오천이</t>
  </si>
  <si>
    <t>金哲權</t>
  </si>
  <si>
    <t>김철권</t>
  </si>
  <si>
    <t>崔奉天</t>
  </si>
  <si>
    <t>최봉천</t>
  </si>
  <si>
    <t>李乭用</t>
  </si>
  <si>
    <t>이돌용</t>
  </si>
  <si>
    <t>김봉국</t>
  </si>
  <si>
    <t>申德連</t>
  </si>
  <si>
    <t>신덕련</t>
  </si>
  <si>
    <t>金屎伊</t>
  </si>
  <si>
    <t>김시이</t>
  </si>
  <si>
    <t>郭宅伊</t>
  </si>
  <si>
    <t>곽택이</t>
  </si>
  <si>
    <t>孔明X</t>
  </si>
  <si>
    <t>공명X</t>
  </si>
  <si>
    <t>金達允</t>
  </si>
  <si>
    <t>김달윤</t>
  </si>
  <si>
    <t>김계종</t>
  </si>
  <si>
    <t>金一澤</t>
  </si>
  <si>
    <t>김일택</t>
  </si>
  <si>
    <t>吳正大</t>
  </si>
  <si>
    <t>오정대</t>
  </si>
  <si>
    <t>姜遇伯</t>
  </si>
  <si>
    <t>강우백</t>
  </si>
  <si>
    <t>趙興世</t>
  </si>
  <si>
    <t>조흥세</t>
  </si>
  <si>
    <t>劉姓</t>
  </si>
  <si>
    <t>金配玉</t>
  </si>
  <si>
    <t>김배옥</t>
  </si>
  <si>
    <t>裵召史</t>
  </si>
  <si>
    <t>배소사</t>
  </si>
  <si>
    <t>金遇彩</t>
  </si>
  <si>
    <t>김우채</t>
  </si>
  <si>
    <t>나도수</t>
  </si>
  <si>
    <t>李榮春</t>
  </si>
  <si>
    <t>이영춘</t>
  </si>
  <si>
    <t>河一淸</t>
  </si>
  <si>
    <t>하일청</t>
  </si>
  <si>
    <t>金奉寬</t>
  </si>
  <si>
    <t>김봉관</t>
  </si>
  <si>
    <t>진평국</t>
  </si>
  <si>
    <t>孔道仁</t>
  </si>
  <si>
    <t>공도인</t>
  </si>
  <si>
    <t>申姓</t>
  </si>
  <si>
    <t>申宅瑛</t>
  </si>
  <si>
    <t>신택영</t>
  </si>
  <si>
    <t>辛一萬</t>
  </si>
  <si>
    <t>신일만</t>
  </si>
  <si>
    <t>金有福</t>
  </si>
  <si>
    <t>김유복</t>
  </si>
  <si>
    <t>崔淡沙里</t>
  </si>
  <si>
    <t>최담사리</t>
  </si>
  <si>
    <t>金日龍</t>
  </si>
  <si>
    <t>김일룡</t>
  </si>
  <si>
    <t>吳聖奉</t>
  </si>
  <si>
    <t>오성봉</t>
  </si>
  <si>
    <t>洪光孫</t>
  </si>
  <si>
    <t>홍광손</t>
  </si>
  <si>
    <t>金彭甲</t>
  </si>
  <si>
    <t>김팽갑</t>
  </si>
  <si>
    <t>申德萬</t>
  </si>
  <si>
    <t>신덕만</t>
  </si>
  <si>
    <t>韓德樹</t>
  </si>
  <si>
    <t>金碩潤</t>
  </si>
  <si>
    <t>김석윤</t>
  </si>
  <si>
    <t>金驗伊</t>
  </si>
  <si>
    <t>김험이</t>
  </si>
  <si>
    <t>朴居實</t>
  </si>
  <si>
    <t>박거실</t>
  </si>
  <si>
    <t>申億萬</t>
  </si>
  <si>
    <t>신억만</t>
  </si>
  <si>
    <t>申允雲</t>
  </si>
  <si>
    <t>신윤운</t>
  </si>
  <si>
    <t>河就得</t>
  </si>
  <si>
    <t>하취득</t>
  </si>
  <si>
    <t>盧光三</t>
  </si>
  <si>
    <t>노광삼</t>
  </si>
  <si>
    <t>李善</t>
  </si>
  <si>
    <t>이선</t>
  </si>
  <si>
    <t>李時孫</t>
  </si>
  <si>
    <t>이시손</t>
  </si>
  <si>
    <t>河龍大</t>
  </si>
  <si>
    <t>하용대</t>
  </si>
  <si>
    <t>宋順才</t>
  </si>
  <si>
    <t>송순재</t>
  </si>
  <si>
    <t>李文璧</t>
  </si>
  <si>
    <t>이문벽</t>
  </si>
  <si>
    <t>李文玉</t>
  </si>
  <si>
    <t>이문옥</t>
  </si>
  <si>
    <t>裵一公</t>
  </si>
  <si>
    <t>배일공</t>
  </si>
  <si>
    <t>金之玉</t>
  </si>
  <si>
    <t>김지옥</t>
  </si>
  <si>
    <t>宋達先</t>
  </si>
  <si>
    <t>송달선</t>
  </si>
  <si>
    <t>김운수</t>
  </si>
  <si>
    <t>柳姓</t>
  </si>
  <si>
    <t>金義維</t>
  </si>
  <si>
    <t>김의유</t>
  </si>
  <si>
    <t>金義德</t>
  </si>
  <si>
    <t>김의덕</t>
  </si>
  <si>
    <t>金鎭國</t>
  </si>
  <si>
    <t>김진국</t>
  </si>
  <si>
    <t>車信成</t>
  </si>
  <si>
    <t>차신성</t>
  </si>
  <si>
    <t>金興大</t>
  </si>
  <si>
    <t>김흥대</t>
  </si>
  <si>
    <t>張德奉</t>
  </si>
  <si>
    <t>장덕봉</t>
  </si>
  <si>
    <t>崔仁國</t>
  </si>
  <si>
    <t>최인국</t>
  </si>
  <si>
    <t>裵一行</t>
  </si>
  <si>
    <t>배일행</t>
  </si>
  <si>
    <t>崔慶錫</t>
  </si>
  <si>
    <t>최경석</t>
  </si>
  <si>
    <t>金厚孫</t>
  </si>
  <si>
    <t>김후손</t>
  </si>
  <si>
    <t>金昌祿</t>
  </si>
  <si>
    <t>김창록</t>
  </si>
  <si>
    <t>權淡沙里</t>
  </si>
  <si>
    <t>권담사리</t>
  </si>
  <si>
    <t>盧命錫</t>
  </si>
  <si>
    <t>노명석</t>
  </si>
  <si>
    <t>金元伯</t>
  </si>
  <si>
    <t>김원백</t>
  </si>
  <si>
    <t>노무익</t>
  </si>
  <si>
    <t>金聲振</t>
  </si>
  <si>
    <t>김성진</t>
  </si>
  <si>
    <t>金召史</t>
  </si>
  <si>
    <t>김소사</t>
  </si>
  <si>
    <t>張雲</t>
  </si>
  <si>
    <t>장운</t>
  </si>
  <si>
    <t>임미읍금</t>
  </si>
  <si>
    <t>鄭用大</t>
  </si>
  <si>
    <t>정용대</t>
  </si>
  <si>
    <t>盧召史</t>
  </si>
  <si>
    <t>노소사</t>
  </si>
  <si>
    <t>金元宗</t>
  </si>
  <si>
    <t>김원종</t>
  </si>
  <si>
    <t>金孟孫</t>
  </si>
  <si>
    <t>김맹손</t>
  </si>
  <si>
    <t>裵聖得</t>
  </si>
  <si>
    <t>배성득</t>
  </si>
  <si>
    <t>金明大</t>
  </si>
  <si>
    <t>김명대</t>
  </si>
  <si>
    <t>車致萬</t>
  </si>
  <si>
    <t>차치만</t>
  </si>
  <si>
    <t>宋應光</t>
  </si>
  <si>
    <t>송응광</t>
  </si>
  <si>
    <t>裕成</t>
    <phoneticPr fontId="1" type="noConversion"/>
  </si>
  <si>
    <t>尹裕成</t>
    <phoneticPr fontId="1" type="noConversion"/>
  </si>
  <si>
    <t>윤유성</t>
    <phoneticPr fontId="1" type="noConversion"/>
  </si>
  <si>
    <t>고우2구시거</t>
    <phoneticPr fontId="1" type="noConversion"/>
  </si>
  <si>
    <t>故右2口時居</t>
    <phoneticPr fontId="1" type="noConversion"/>
  </si>
  <si>
    <t>右2口時居</t>
    <phoneticPr fontId="1" type="noConversion"/>
  </si>
  <si>
    <t>우2구시거</t>
    <phoneticPr fontId="1" type="noConversion"/>
  </si>
  <si>
    <t>X4</t>
  </si>
  <si>
    <t>4X</t>
  </si>
  <si>
    <t>5X</t>
  </si>
  <si>
    <t>5X</t>
    <phoneticPr fontId="1" type="noConversion"/>
  </si>
  <si>
    <t>2X</t>
  </si>
  <si>
    <t>X2</t>
  </si>
  <si>
    <t>X7</t>
  </si>
  <si>
    <t>노비</t>
    <phoneticPr fontId="1" type="noConversion"/>
  </si>
  <si>
    <t>노비</t>
    <phoneticPr fontId="1" type="noConversion"/>
  </si>
  <si>
    <t>노비</t>
    <phoneticPr fontId="1" type="noConversion"/>
  </si>
  <si>
    <t>절충장군행용양위부호군</t>
  </si>
  <si>
    <t>김해</t>
  </si>
  <si>
    <t>김해삼</t>
  </si>
  <si>
    <t>김X</t>
    <phoneticPr fontId="1" type="noConversion"/>
  </si>
  <si>
    <t>나주</t>
  </si>
  <si>
    <t>여산</t>
  </si>
  <si>
    <t>여양</t>
  </si>
  <si>
    <t>영산</t>
  </si>
  <si>
    <t>능주</t>
    <phoneticPr fontId="1" type="noConversion"/>
  </si>
  <si>
    <t>무복</t>
    <phoneticPr fontId="1" type="noConversion"/>
  </si>
  <si>
    <t>택경</t>
  </si>
  <si>
    <t>택수</t>
  </si>
  <si>
    <t>택준</t>
  </si>
  <si>
    <t>김성택</t>
  </si>
  <si>
    <t>신택경</t>
  </si>
  <si>
    <t>응택</t>
  </si>
  <si>
    <t>낙수</t>
    <phoneticPr fontId="1" type="noConversion"/>
  </si>
  <si>
    <t>연홍</t>
    <phoneticPr fontId="1" type="noConversion"/>
  </si>
  <si>
    <t>예득</t>
    <phoneticPr fontId="1" type="noConversion"/>
  </si>
  <si>
    <t>노남</t>
    <phoneticPr fontId="1" type="noConversion"/>
  </si>
  <si>
    <t>용담</t>
  </si>
  <si>
    <t>용호</t>
  </si>
  <si>
    <t>올미</t>
    <phoneticPr fontId="1" type="noConversion"/>
  </si>
  <si>
    <t>X應</t>
  </si>
  <si>
    <t>X응</t>
    <phoneticPr fontId="1" type="noConversion"/>
  </si>
  <si>
    <t>學生</t>
    <phoneticPr fontId="1" type="noConversion"/>
  </si>
  <si>
    <t>학생</t>
    <phoneticPr fontId="1" type="noConversion"/>
  </si>
  <si>
    <t>訓鍊院判官</t>
    <phoneticPr fontId="1" type="noConversion"/>
  </si>
  <si>
    <t>훈련원판관</t>
    <phoneticPr fontId="1" type="noConversion"/>
  </si>
  <si>
    <t>여절교위수훈련원판관</t>
  </si>
  <si>
    <t>여절교위훈련원판관</t>
  </si>
  <si>
    <t>내휘</t>
    <phoneticPr fontId="1" type="noConversion"/>
  </si>
  <si>
    <t>연신</t>
    <phoneticPr fontId="1" type="noConversion"/>
  </si>
  <si>
    <t>용좌</t>
  </si>
  <si>
    <t>용채</t>
  </si>
  <si>
    <t>인석</t>
    <phoneticPr fontId="1" type="noConversion"/>
  </si>
  <si>
    <t>萬王+心</t>
    <phoneticPr fontId="1" type="noConversion"/>
  </si>
  <si>
    <t>만심</t>
    <phoneticPr fontId="1" type="noConversion"/>
  </si>
  <si>
    <t>㕀香+咸</t>
    <phoneticPr fontId="1" type="noConversion"/>
  </si>
  <si>
    <t>주함</t>
    <phoneticPr fontId="1" type="noConversion"/>
  </si>
  <si>
    <t>朝漢</t>
    <phoneticPr fontId="1" type="noConversion"/>
  </si>
  <si>
    <t>조한</t>
    <phoneticPr fontId="1" type="noConversion"/>
  </si>
  <si>
    <t>X王+學</t>
    <phoneticPr fontId="1" type="noConversion"/>
  </si>
  <si>
    <t>X학</t>
    <phoneticPr fontId="1" type="noConversion"/>
  </si>
  <si>
    <t>X시</t>
    <phoneticPr fontId="1" type="noConversion"/>
  </si>
  <si>
    <t>용해</t>
    <phoneticPr fontId="1" type="noConversion"/>
  </si>
  <si>
    <t>예일</t>
    <phoneticPr fontId="1" type="noConversion"/>
  </si>
  <si>
    <t>진영</t>
    <phoneticPr fontId="1" type="noConversion"/>
  </si>
  <si>
    <t>착</t>
    <phoneticPr fontId="1" type="noConversion"/>
  </si>
  <si>
    <t>김계담</t>
  </si>
  <si>
    <t>김계렴</t>
  </si>
  <si>
    <t>김광옥</t>
  </si>
  <si>
    <t>김귀정</t>
  </si>
  <si>
    <t>김기준</t>
  </si>
  <si>
    <t>김대원</t>
  </si>
  <si>
    <t>김덕룡</t>
  </si>
  <si>
    <t>김덕순</t>
  </si>
  <si>
    <t>김덕재</t>
  </si>
  <si>
    <t>김덕채</t>
  </si>
  <si>
    <t>김두남</t>
  </si>
  <si>
    <t>김득해</t>
  </si>
  <si>
    <t>김득휘</t>
  </si>
  <si>
    <t>김만경</t>
  </si>
  <si>
    <t>김만정</t>
  </si>
  <si>
    <t>김성백</t>
  </si>
  <si>
    <t>김성복</t>
  </si>
  <si>
    <t>김세문</t>
  </si>
  <si>
    <t>김세재</t>
  </si>
  <si>
    <t>김수만</t>
  </si>
  <si>
    <t>김수억</t>
  </si>
  <si>
    <t>김수현</t>
  </si>
  <si>
    <t>김억만</t>
  </si>
  <si>
    <t>김업선</t>
  </si>
  <si>
    <t>김여득</t>
  </si>
  <si>
    <t>김여명</t>
  </si>
  <si>
    <t>김영기</t>
  </si>
  <si>
    <t>김영백</t>
  </si>
  <si>
    <t>김원태</t>
  </si>
  <si>
    <t>김은정</t>
  </si>
  <si>
    <t>김인철</t>
  </si>
  <si>
    <t>김인태</t>
  </si>
  <si>
    <t>김인통</t>
  </si>
  <si>
    <t>김일관</t>
  </si>
  <si>
    <t>김일득</t>
  </si>
  <si>
    <t>김일휘</t>
  </si>
  <si>
    <t>김장한</t>
  </si>
  <si>
    <t>김재원</t>
  </si>
  <si>
    <t>김준삼</t>
  </si>
  <si>
    <t>김중구</t>
  </si>
  <si>
    <t>김중삼</t>
  </si>
  <si>
    <t>김중서</t>
  </si>
  <si>
    <t>김중세</t>
  </si>
  <si>
    <t>김중정</t>
  </si>
  <si>
    <t>김중제</t>
  </si>
  <si>
    <t>김중화</t>
  </si>
  <si>
    <t>김진삼</t>
  </si>
  <si>
    <t>김진주</t>
  </si>
  <si>
    <t>김진채</t>
  </si>
  <si>
    <t>김창선</t>
  </si>
  <si>
    <t>김창휘</t>
  </si>
  <si>
    <t>김치옥</t>
  </si>
  <si>
    <t>김하준</t>
  </si>
  <si>
    <t>김한창</t>
  </si>
  <si>
    <t>김여삼</t>
    <phoneticPr fontId="1" type="noConversion"/>
  </si>
  <si>
    <t>나만적</t>
  </si>
  <si>
    <t>나성적</t>
  </si>
  <si>
    <t>나세창</t>
  </si>
  <si>
    <t>나월달</t>
  </si>
  <si>
    <t>나유</t>
  </si>
  <si>
    <t>나중삼</t>
  </si>
  <si>
    <t>나후복</t>
  </si>
  <si>
    <t>여원택</t>
    <phoneticPr fontId="1" type="noConversion"/>
  </si>
  <si>
    <t>노세붕</t>
  </si>
  <si>
    <t>노중태</t>
  </si>
  <si>
    <t>유광득</t>
  </si>
  <si>
    <t>유광만</t>
  </si>
  <si>
    <t>유덕순</t>
  </si>
  <si>
    <t>유덕형</t>
  </si>
  <si>
    <t>유봉채</t>
  </si>
  <si>
    <t>유석로</t>
  </si>
  <si>
    <t>유한걸</t>
  </si>
  <si>
    <t>이광침</t>
  </si>
  <si>
    <t>이구련</t>
  </si>
  <si>
    <t>이규화</t>
  </si>
  <si>
    <t>이동련</t>
  </si>
  <si>
    <t>이동춘</t>
  </si>
  <si>
    <t>이동한</t>
  </si>
  <si>
    <t>이득춘</t>
  </si>
  <si>
    <t>이만근</t>
  </si>
  <si>
    <t>이만의</t>
  </si>
  <si>
    <t>이만중</t>
  </si>
  <si>
    <t>이명흡</t>
  </si>
  <si>
    <t>이백신</t>
  </si>
  <si>
    <t>이봉량</t>
  </si>
  <si>
    <t>이봉진</t>
  </si>
  <si>
    <t>이성재</t>
  </si>
  <si>
    <t>이성채</t>
  </si>
  <si>
    <t>이세걸</t>
  </si>
  <si>
    <t>이시봉</t>
  </si>
  <si>
    <t>이시영</t>
  </si>
  <si>
    <t>이시욱</t>
  </si>
  <si>
    <t>이시원</t>
  </si>
  <si>
    <t>이시음</t>
  </si>
  <si>
    <t>이시홍</t>
  </si>
  <si>
    <t>이언항</t>
  </si>
  <si>
    <t>이우</t>
  </si>
  <si>
    <t>이우춘</t>
  </si>
  <si>
    <t>이원성</t>
  </si>
  <si>
    <t>이원주</t>
  </si>
  <si>
    <t>이원평</t>
  </si>
  <si>
    <t>이읍태</t>
  </si>
  <si>
    <t>이의중</t>
  </si>
  <si>
    <t>이이발</t>
  </si>
  <si>
    <t>이이성</t>
  </si>
  <si>
    <t>이이재</t>
  </si>
  <si>
    <t>이자화</t>
  </si>
  <si>
    <t>이재번</t>
  </si>
  <si>
    <t>이재춘</t>
  </si>
  <si>
    <t>이중번</t>
  </si>
  <si>
    <t>이중삼</t>
  </si>
  <si>
    <t>이진옥</t>
  </si>
  <si>
    <t>이찬</t>
  </si>
  <si>
    <t>이춘무</t>
  </si>
  <si>
    <t>이팽갑</t>
  </si>
  <si>
    <t>이필</t>
  </si>
  <si>
    <t>이필국</t>
  </si>
  <si>
    <t>이필운</t>
  </si>
  <si>
    <t>이필화</t>
  </si>
  <si>
    <t>이화국</t>
  </si>
  <si>
    <t>이화성</t>
  </si>
  <si>
    <t>이후담</t>
  </si>
  <si>
    <t>이희망</t>
  </si>
  <si>
    <t>이영진</t>
    <phoneticPr fontId="1" type="noConversion"/>
  </si>
  <si>
    <t>이용량</t>
  </si>
  <si>
    <t>이용한</t>
  </si>
  <si>
    <t>임광필</t>
  </si>
  <si>
    <t>임극필</t>
  </si>
  <si>
    <t>임도춘</t>
  </si>
  <si>
    <t>임만운</t>
  </si>
  <si>
    <t>임백</t>
  </si>
  <si>
    <t>임재춘</t>
  </si>
  <si>
    <t>임춘택</t>
  </si>
  <si>
    <t>최용삼</t>
    <phoneticPr fontId="1" type="noConversion"/>
  </si>
  <si>
    <t>이천</t>
    <phoneticPr fontId="1" type="noConversion"/>
  </si>
  <si>
    <t>시거</t>
    <phoneticPr fontId="1" type="noConversion"/>
  </si>
  <si>
    <t>3所生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</si>
  <si>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</si>
  <si>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</si>
  <si>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</si>
  <si>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1所生</t>
    <phoneticPr fontId="1" type="noConversion"/>
  </si>
  <si>
    <t>1所生</t>
    <phoneticPr fontId="1" type="noConversion"/>
  </si>
  <si>
    <t>1所生</t>
    <phoneticPr fontId="1" type="noConversion"/>
  </si>
  <si>
    <t>李X</t>
    <phoneticPr fontId="1" type="noConversion"/>
  </si>
  <si>
    <t>이X</t>
    <phoneticPr fontId="1" type="noConversion"/>
  </si>
  <si>
    <t>XX</t>
    <phoneticPr fontId="1" type="noConversion"/>
  </si>
  <si>
    <t>金X</t>
    <phoneticPr fontId="1" type="noConversion"/>
  </si>
  <si>
    <t>김X</t>
    <phoneticPr fontId="1" type="noConversion"/>
  </si>
  <si>
    <t>연심</t>
    <phoneticPr fontId="1" type="noConversion"/>
  </si>
  <si>
    <t>여X</t>
    <phoneticPr fontId="1" type="noConversion"/>
  </si>
  <si>
    <t>業X鍊院判官</t>
    <phoneticPr fontId="1" type="noConversion"/>
  </si>
  <si>
    <t>업X련원판관</t>
    <phoneticPr fontId="1" type="noConversion"/>
  </si>
  <si>
    <t>절충장군행용양위부호군</t>
    <phoneticPr fontId="1" type="noConversion"/>
  </si>
  <si>
    <t>조봉대부행전연사참봉</t>
    <phoneticPr fontId="1" type="noConversion"/>
  </si>
  <si>
    <t>면복</t>
    <phoneticPr fontId="1" type="noConversion"/>
  </si>
  <si>
    <t>만복</t>
    <phoneticPr fontId="1" type="noConversion"/>
  </si>
  <si>
    <t>全X</t>
    <phoneticPr fontId="1" type="noConversion"/>
  </si>
  <si>
    <t>전X</t>
    <phoneticPr fontId="1" type="noConversion"/>
  </si>
  <si>
    <t>능주</t>
    <phoneticPr fontId="1" type="noConversion"/>
  </si>
  <si>
    <t>(原)烽運, 父正兵漢城年柒貳戊辰</t>
    <phoneticPr fontId="1" type="noConversion"/>
  </si>
  <si>
    <t>간지이하 결락</t>
    <phoneticPr fontId="1" type="noConversion"/>
  </si>
  <si>
    <t>간지이하 부직역이상 결락</t>
    <phoneticPr fontId="1" type="noConversion"/>
  </si>
  <si>
    <t>(原)父幼學之光年捌玖辛亥</t>
    <phoneticPr fontId="1" type="noConversion"/>
  </si>
  <si>
    <t>개명이하 결락, (原)侄子大宗改名院生禹X...</t>
    <phoneticPr fontId="1" type="noConversion"/>
  </si>
  <si>
    <t>년령이하 결락, (原)金氏年參捌X...X甲申</t>
    <phoneticPr fontId="1" type="noConversion"/>
  </si>
  <si>
    <t>부직역이하 증조직역이상 결락</t>
    <phoneticPr fontId="1" type="noConversion"/>
  </si>
  <si>
    <t>통수 결락, (原)父幼學守禮年捌庚申</t>
    <phoneticPr fontId="1" type="noConversion"/>
  </si>
  <si>
    <t>창복</t>
    <phoneticPr fontId="1" type="noConversion"/>
  </si>
  <si>
    <t>광복</t>
    <phoneticPr fontId="1" type="noConversion"/>
  </si>
  <si>
    <t>성복</t>
    <phoneticPr fontId="1" type="noConversion"/>
  </si>
  <si>
    <t>복세</t>
    <phoneticPr fontId="1" type="noConversion"/>
  </si>
  <si>
    <t>복창</t>
    <phoneticPr fontId="1" type="noConversion"/>
  </si>
  <si>
    <t>상복</t>
    <phoneticPr fontId="1" type="noConversion"/>
  </si>
  <si>
    <r>
      <t>小</t>
    </r>
    <r>
      <rPr>
        <sz val="10"/>
        <rFont val="MS Gothic"/>
        <family val="3"/>
        <charset val="128"/>
      </rPr>
      <t>礼</t>
    </r>
  </si>
  <si>
    <r>
      <t>世</t>
    </r>
    <r>
      <rPr>
        <sz val="10"/>
        <rFont val="맑은 고딕 Semilight"/>
        <family val="3"/>
        <charset val="129"/>
      </rPr>
      <t>璠</t>
    </r>
  </si>
  <si>
    <r>
      <t>光</t>
    </r>
    <r>
      <rPr>
        <sz val="10"/>
        <rFont val="MS Gothic"/>
        <family val="3"/>
        <charset val="128"/>
      </rPr>
      <t>国</t>
    </r>
  </si>
  <si>
    <r>
      <t>震</t>
    </r>
    <r>
      <rPr>
        <sz val="10"/>
        <rFont val="MS Gothic"/>
        <family val="3"/>
        <charset val="128"/>
      </rPr>
      <t>献</t>
    </r>
  </si>
  <si>
    <r>
      <t>聖</t>
    </r>
    <r>
      <rPr>
        <sz val="10"/>
        <rFont val="MS Gothic"/>
        <family val="3"/>
        <charset val="128"/>
      </rPr>
      <t>国</t>
    </r>
  </si>
  <si>
    <r>
      <t>慶</t>
    </r>
    <r>
      <rPr>
        <sz val="10"/>
        <rFont val="MS Gothic"/>
        <family val="3"/>
        <charset val="128"/>
      </rPr>
      <t>黙</t>
    </r>
  </si>
  <si>
    <r>
      <t>昌</t>
    </r>
    <r>
      <rPr>
        <sz val="10"/>
        <rFont val="NSimSun"/>
        <family val="3"/>
        <charset val="134"/>
      </rPr>
      <t>爕</t>
    </r>
  </si>
  <si>
    <r>
      <t>張致</t>
    </r>
    <r>
      <rPr>
        <sz val="10"/>
        <rFont val="MS Gothic"/>
        <family val="3"/>
        <charset val="128"/>
      </rPr>
      <t>黙</t>
    </r>
  </si>
  <si>
    <r>
      <t>廷</t>
    </r>
    <r>
      <rPr>
        <sz val="10"/>
        <rFont val="MS Gothic"/>
        <family val="3"/>
        <charset val="128"/>
      </rPr>
      <t>国</t>
    </r>
  </si>
  <si>
    <r>
      <t>光</t>
    </r>
    <r>
      <rPr>
        <sz val="10"/>
        <rFont val="NSimSun"/>
        <family val="3"/>
        <charset val="134"/>
      </rPr>
      <t>珬</t>
    </r>
  </si>
  <si>
    <r>
      <t>伯</t>
    </r>
    <r>
      <rPr>
        <sz val="10"/>
        <rFont val="MS Gothic"/>
        <family val="3"/>
        <charset val="128"/>
      </rPr>
      <t>舉</t>
    </r>
  </si>
  <si>
    <r>
      <rPr>
        <sz val="10"/>
        <rFont val="NSimSun"/>
        <family val="3"/>
        <charset val="134"/>
      </rPr>
      <t>逪</t>
    </r>
  </si>
  <si>
    <r>
      <t>大</t>
    </r>
    <r>
      <rPr>
        <sz val="10"/>
        <rFont val="MS Gothic"/>
        <family val="3"/>
        <charset val="128"/>
      </rPr>
      <t>錝</t>
    </r>
  </si>
  <si>
    <r>
      <t>斗</t>
    </r>
    <r>
      <rPr>
        <sz val="10"/>
        <rFont val="MS Gothic"/>
        <family val="3"/>
        <charset val="128"/>
      </rPr>
      <t>寛</t>
    </r>
  </si>
  <si>
    <r>
      <t>奉</t>
    </r>
    <r>
      <rPr>
        <sz val="10"/>
        <rFont val="MS Gothic"/>
        <family val="3"/>
        <charset val="128"/>
      </rPr>
      <t>国</t>
    </r>
  </si>
  <si>
    <r>
      <t>趙永</t>
    </r>
    <r>
      <rPr>
        <sz val="10"/>
        <rFont val="NSimSun"/>
        <family val="3"/>
        <charset val="134"/>
      </rPr>
      <t>黾</t>
    </r>
  </si>
  <si>
    <r>
      <t>士</t>
    </r>
    <r>
      <rPr>
        <sz val="10"/>
        <rFont val="MS Gothic"/>
        <family val="3"/>
        <charset val="128"/>
      </rPr>
      <t>礼</t>
    </r>
  </si>
  <si>
    <r>
      <t>X車+</t>
    </r>
    <r>
      <rPr>
        <sz val="10"/>
        <rFont val="맑은 고딕 Semilight"/>
        <family val="3"/>
        <charset val="129"/>
      </rPr>
      <t>戠</t>
    </r>
    <phoneticPr fontId="1" type="noConversion"/>
  </si>
  <si>
    <r>
      <t>鄭善</t>
    </r>
    <r>
      <rPr>
        <sz val="10"/>
        <rFont val="MS Gothic"/>
        <family val="3"/>
        <charset val="128"/>
      </rPr>
      <t>国</t>
    </r>
  </si>
  <si>
    <r>
      <t>平</t>
    </r>
    <r>
      <rPr>
        <sz val="10"/>
        <rFont val="MS Gothic"/>
        <family val="3"/>
        <charset val="128"/>
      </rPr>
      <t>国</t>
    </r>
  </si>
  <si>
    <r>
      <t>光</t>
    </r>
    <r>
      <rPr>
        <sz val="10"/>
        <rFont val="MS Gothic"/>
        <family val="3"/>
        <charset val="128"/>
      </rPr>
      <t>黙</t>
    </r>
  </si>
  <si>
    <r>
      <t>卞成</t>
    </r>
    <r>
      <rPr>
        <sz val="10"/>
        <rFont val="MS Gothic"/>
        <family val="3"/>
        <charset val="128"/>
      </rPr>
      <t>国</t>
    </r>
  </si>
  <si>
    <r>
      <t>李華</t>
    </r>
    <r>
      <rPr>
        <sz val="10"/>
        <rFont val="MS Gothic"/>
        <family val="3"/>
        <charset val="128"/>
      </rPr>
      <t>国</t>
    </r>
  </si>
  <si>
    <r>
      <t>李弼</t>
    </r>
    <r>
      <rPr>
        <sz val="10"/>
        <rFont val="MS Gothic"/>
        <family val="3"/>
        <charset val="128"/>
      </rPr>
      <t>国</t>
    </r>
  </si>
  <si>
    <r>
      <t>震</t>
    </r>
    <r>
      <rPr>
        <sz val="10"/>
        <rFont val="NSimSun"/>
        <family val="3"/>
        <charset val="134"/>
      </rPr>
      <t>嵘</t>
    </r>
  </si>
  <si>
    <r>
      <t>玉</t>
    </r>
    <r>
      <rPr>
        <sz val="10"/>
        <rFont val="MS Gothic"/>
        <family val="3"/>
        <charset val="128"/>
      </rPr>
      <t>礼</t>
    </r>
  </si>
  <si>
    <t>육노적</t>
    <phoneticPr fontId="1" type="noConversion"/>
  </si>
  <si>
    <t>백용채</t>
    <phoneticPr fontId="1" type="noConversion"/>
  </si>
  <si>
    <t>隨城</t>
    <phoneticPr fontId="1" type="noConversion"/>
  </si>
  <si>
    <t>수성</t>
    <phoneticPr fontId="1" type="noConversion"/>
  </si>
  <si>
    <t>년령이하 본관이상, 부직역이하 조명이상 결락</t>
    <phoneticPr fontId="1" type="noConversion"/>
  </si>
  <si>
    <t>간지이하 조명이상, 외조명 결락</t>
    <phoneticPr fontId="1" type="noConversion"/>
  </si>
  <si>
    <t>명이하, 명이상 결락</t>
    <phoneticPr fontId="1" type="noConversion"/>
  </si>
  <si>
    <t>직역이하 년령이상, 간지이하 부직역이상 결락</t>
    <phoneticPr fontId="1" type="noConversion"/>
  </si>
  <si>
    <t>직역이하 명이상, 명이하 본관이상 결락</t>
    <phoneticPr fontId="1" type="noConversion"/>
  </si>
  <si>
    <t>노비</t>
    <phoneticPr fontId="1" type="noConversion"/>
  </si>
  <si>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</si>
  <si>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t>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孫</t>
    </r>
  </si>
  <si>
    <r>
      <t>徐慶</t>
    </r>
    <r>
      <rPr>
        <sz val="10"/>
        <color rgb="FF000000"/>
        <rFont val="새바탕"/>
        <family val="1"/>
        <charset val="129"/>
      </rPr>
      <t>黙</t>
    </r>
  </si>
  <si>
    <r>
      <t>尹</t>
    </r>
    <r>
      <rPr>
        <sz val="10"/>
        <color rgb="FF000000"/>
        <rFont val="새바탕"/>
        <family val="1"/>
        <charset val="129"/>
      </rPr>
      <t>勲</t>
    </r>
    <r>
      <rPr>
        <sz val="10"/>
        <color rgb="FF00000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</si>
  <si>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勲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</si>
  <si>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先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</si>
  <si>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</si>
  <si>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t>朴</t>
    </r>
    <r>
      <rPr>
        <sz val="10"/>
        <rFont val="NSimSun"/>
        <family val="3"/>
        <charset val="134"/>
      </rPr>
      <t>黾</t>
    </r>
    <r>
      <rPr>
        <sz val="10"/>
        <rFont val="돋움"/>
        <family val="3"/>
        <charset val="129"/>
      </rPr>
      <t>碩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</si>
  <si>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</si>
  <si>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r>
      <t>申大</t>
    </r>
    <r>
      <rPr>
        <sz val="10"/>
        <color rgb="FF000000"/>
        <rFont val="새바탕"/>
        <family val="1"/>
        <charset val="129"/>
      </rPr>
      <t>錝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</si>
  <si>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月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</si>
  <si>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</si>
  <si>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t>金奉</t>
    </r>
    <r>
      <rPr>
        <sz val="10"/>
        <color rgb="FF000000"/>
        <rFont val="새바탕"/>
        <family val="1"/>
        <charset val="129"/>
      </rPr>
      <t>国</t>
    </r>
  </si>
  <si>
    <r>
      <t>金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宗</t>
    </r>
  </si>
  <si>
    <r>
      <t>徐</t>
    </r>
    <r>
      <rPr>
        <sz val="10"/>
        <rFont val="MS Gothic"/>
        <family val="3"/>
        <charset val="128"/>
      </rPr>
      <t>黙</t>
    </r>
    <r>
      <rPr>
        <sz val="10"/>
        <rFont val="돋움"/>
        <family val="3"/>
        <charset val="129"/>
      </rPr>
      <t>泰</t>
    </r>
  </si>
  <si>
    <r>
      <t>陳平</t>
    </r>
    <r>
      <rPr>
        <sz val="10"/>
        <color rgb="FF000000"/>
        <rFont val="새바탕"/>
        <family val="1"/>
        <charset val="129"/>
      </rPr>
      <t>国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</si>
  <si>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女</t>
    </r>
  </si>
  <si>
    <r>
      <t>裵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</si>
  <si>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乞</t>
    </r>
  </si>
  <si>
    <r>
      <rPr>
        <sz val="10"/>
        <rFont val="맑은 고딕 Semilight"/>
        <family val="3"/>
        <charset val="129"/>
      </rPr>
      <t>嶈</t>
    </r>
    <r>
      <rPr>
        <sz val="10"/>
        <rFont val="돋움"/>
        <family val="3"/>
        <charset val="129"/>
      </rPr>
      <t>伯允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</si>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</sst>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color rgb="FF000000"/>
      <name val="새바탕"/>
      <family val="1"/>
      <charset val="129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name val="NSimSun"/>
      <family val="3"/>
      <charset val="134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6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3741</v>
      </c>
      <c r="C1" s="5" t="s">
        <v>3742</v>
      </c>
      <c r="D1" s="5" t="s">
        <v>3743</v>
      </c>
      <c r="E1" s="5" t="s">
        <v>3744</v>
      </c>
      <c r="F1" s="6" t="s">
        <v>1</v>
      </c>
      <c r="G1" s="6" t="s">
        <v>2</v>
      </c>
      <c r="H1" s="6" t="s">
        <v>2014</v>
      </c>
      <c r="I1" s="6" t="s">
        <v>3</v>
      </c>
      <c r="J1" s="6" t="s">
        <v>4</v>
      </c>
      <c r="K1" s="6" t="s">
        <v>2043</v>
      </c>
      <c r="L1" s="6" t="s">
        <v>5</v>
      </c>
      <c r="M1" s="5" t="s">
        <v>3745</v>
      </c>
      <c r="N1" s="5" t="s">
        <v>3746</v>
      </c>
      <c r="O1" s="6" t="s">
        <v>6</v>
      </c>
      <c r="P1" s="6" t="s">
        <v>2044</v>
      </c>
      <c r="Q1" s="6" t="s">
        <v>7</v>
      </c>
      <c r="R1" s="6" t="s">
        <v>2055</v>
      </c>
      <c r="S1" s="6" t="s">
        <v>8</v>
      </c>
      <c r="T1" s="6" t="s">
        <v>2082</v>
      </c>
      <c r="U1" s="6" t="s">
        <v>9</v>
      </c>
      <c r="V1" s="6" t="s">
        <v>2127</v>
      </c>
      <c r="W1" s="6" t="s">
        <v>10</v>
      </c>
      <c r="X1" s="6" t="s">
        <v>2145</v>
      </c>
      <c r="Y1" s="6" t="s">
        <v>11</v>
      </c>
      <c r="Z1" s="6" t="s">
        <v>2565</v>
      </c>
      <c r="AA1" s="6" t="s">
        <v>12</v>
      </c>
      <c r="AB1" s="6" t="s">
        <v>2572</v>
      </c>
      <c r="AC1" s="6" t="s">
        <v>13</v>
      </c>
      <c r="AD1" s="6" t="s">
        <v>14</v>
      </c>
      <c r="AE1" s="6" t="s">
        <v>2642</v>
      </c>
      <c r="AF1" s="6" t="s">
        <v>15</v>
      </c>
      <c r="AG1" s="6" t="s">
        <v>2651</v>
      </c>
      <c r="AH1" s="6" t="s">
        <v>16</v>
      </c>
      <c r="AI1" s="6" t="s">
        <v>2655</v>
      </c>
      <c r="AJ1" s="6" t="s">
        <v>17</v>
      </c>
      <c r="AK1" s="6" t="s">
        <v>2656</v>
      </c>
      <c r="AL1" s="6" t="s">
        <v>18</v>
      </c>
      <c r="AM1" s="6" t="s">
        <v>2717</v>
      </c>
      <c r="AN1" s="6" t="s">
        <v>19</v>
      </c>
      <c r="AO1" s="6" t="s">
        <v>2718</v>
      </c>
      <c r="AP1" s="6" t="s">
        <v>20</v>
      </c>
      <c r="AQ1" s="6" t="s">
        <v>2719</v>
      </c>
      <c r="AR1" s="6" t="s">
        <v>21</v>
      </c>
      <c r="AS1" s="6" t="s">
        <v>2720</v>
      </c>
      <c r="AT1" s="6" t="s">
        <v>22</v>
      </c>
      <c r="AU1" s="6" t="s">
        <v>2731</v>
      </c>
      <c r="AV1" s="6" t="s">
        <v>23</v>
      </c>
      <c r="AW1" s="6" t="s">
        <v>2972</v>
      </c>
      <c r="AX1" s="6" t="s">
        <v>24</v>
      </c>
      <c r="AY1" s="6" t="s">
        <v>2973</v>
      </c>
      <c r="AZ1" s="6" t="s">
        <v>25</v>
      </c>
      <c r="BA1" s="6" t="s">
        <v>2975</v>
      </c>
      <c r="BB1" s="6" t="s">
        <v>26</v>
      </c>
      <c r="BC1" s="6" t="s">
        <v>2976</v>
      </c>
      <c r="BD1" s="6" t="s">
        <v>27</v>
      </c>
      <c r="BE1" s="6" t="s">
        <v>2980</v>
      </c>
      <c r="BF1" s="6" t="s">
        <v>28</v>
      </c>
      <c r="BG1" s="6" t="s">
        <v>29</v>
      </c>
      <c r="BH1" s="6" t="s">
        <v>2987</v>
      </c>
      <c r="BI1" s="6" t="s">
        <v>30</v>
      </c>
      <c r="BJ1" s="6" t="s">
        <v>3226</v>
      </c>
      <c r="BK1" s="6" t="s">
        <v>31</v>
      </c>
      <c r="BL1" s="6" t="s">
        <v>3238</v>
      </c>
      <c r="BM1" s="6" t="s">
        <v>32</v>
      </c>
      <c r="BN1" s="6" t="s">
        <v>3478</v>
      </c>
      <c r="BO1" s="6" t="s">
        <v>33</v>
      </c>
      <c r="BP1" s="6" t="s">
        <v>3481</v>
      </c>
      <c r="BQ1" s="6" t="s">
        <v>34</v>
      </c>
      <c r="BR1" s="6" t="s">
        <v>3723</v>
      </c>
      <c r="BS1" s="6" t="s">
        <v>35</v>
      </c>
      <c r="BT1" s="6" t="s">
        <v>3740</v>
      </c>
      <c r="BU1" s="6" t="s">
        <v>4706</v>
      </c>
    </row>
    <row r="2" spans="1:73" ht="13.5" customHeight="1">
      <c r="A2" s="3" t="str">
        <f>HYPERLINK("http://kyu.snu.ac.kr/sdhj/index.jsp?type=hj/GK14663_00IH_0001_0161.jpg","1819_법화면_161")</f>
        <v>1819_법화면_161</v>
      </c>
      <c r="B2" s="2">
        <v>1819</v>
      </c>
      <c r="C2" s="2" t="s">
        <v>3935</v>
      </c>
      <c r="D2" s="2" t="s">
        <v>3936</v>
      </c>
      <c r="E2" s="2">
        <v>1</v>
      </c>
      <c r="F2" s="1">
        <v>1</v>
      </c>
      <c r="G2" s="1" t="s">
        <v>3934</v>
      </c>
      <c r="H2" s="1" t="s">
        <v>3938</v>
      </c>
      <c r="I2" s="1">
        <v>1</v>
      </c>
      <c r="J2" s="1" t="s">
        <v>36</v>
      </c>
      <c r="K2" s="1" t="s">
        <v>2042</v>
      </c>
      <c r="L2" s="1">
        <v>1</v>
      </c>
      <c r="M2" s="2" t="s">
        <v>4032</v>
      </c>
      <c r="N2" s="2" t="s">
        <v>4033</v>
      </c>
      <c r="O2" s="1" t="s">
        <v>6</v>
      </c>
      <c r="P2" s="1" t="s">
        <v>2044</v>
      </c>
      <c r="T2" s="1" t="s">
        <v>3939</v>
      </c>
      <c r="U2" s="1" t="s">
        <v>37</v>
      </c>
      <c r="V2" s="1" t="s">
        <v>2088</v>
      </c>
      <c r="W2" s="1" t="s">
        <v>38</v>
      </c>
      <c r="X2" s="1" t="s">
        <v>4012</v>
      </c>
      <c r="Y2" s="1" t="s">
        <v>39</v>
      </c>
      <c r="Z2" s="1" t="s">
        <v>2564</v>
      </c>
      <c r="AT2" s="1" t="s">
        <v>40</v>
      </c>
      <c r="AU2" s="1" t="s">
        <v>2085</v>
      </c>
      <c r="AV2" s="1" t="s">
        <v>41</v>
      </c>
      <c r="AW2" s="1" t="s">
        <v>2971</v>
      </c>
      <c r="BG2" s="1" t="s">
        <v>40</v>
      </c>
      <c r="BH2" s="1" t="s">
        <v>2085</v>
      </c>
      <c r="BI2" s="1" t="s">
        <v>42</v>
      </c>
      <c r="BJ2" s="1" t="s">
        <v>3225</v>
      </c>
      <c r="BK2" s="1" t="s">
        <v>43</v>
      </c>
      <c r="BL2" s="1" t="s">
        <v>2727</v>
      </c>
      <c r="BM2" s="1" t="s">
        <v>44</v>
      </c>
      <c r="BN2" s="1" t="s">
        <v>3477</v>
      </c>
      <c r="BO2" s="1" t="s">
        <v>40</v>
      </c>
      <c r="BP2" s="1" t="s">
        <v>2085</v>
      </c>
      <c r="BQ2" s="1" t="s">
        <v>45</v>
      </c>
      <c r="BR2" s="1" t="s">
        <v>3722</v>
      </c>
      <c r="BS2" s="1" t="s">
        <v>46</v>
      </c>
      <c r="BT2" s="1" t="s">
        <v>2689</v>
      </c>
      <c r="BU2" s="1" t="s">
        <v>3747</v>
      </c>
    </row>
    <row r="3" spans="1:73" ht="13.5" customHeight="1">
      <c r="A3" s="3" t="str">
        <f>HYPERLINK("http://kyu.snu.ac.kr/sdhj/index.jsp?type=hj/GK14663_00IH_0001_0161.jpg","1819_법화면_161")</f>
        <v>1819_법화면_161</v>
      </c>
      <c r="B3" s="2">
        <v>1819</v>
      </c>
      <c r="C3" s="2" t="s">
        <v>3935</v>
      </c>
      <c r="D3" s="2" t="s">
        <v>3936</v>
      </c>
      <c r="E3" s="2">
        <v>2</v>
      </c>
      <c r="F3" s="1">
        <v>1</v>
      </c>
      <c r="G3" s="1" t="s">
        <v>3933</v>
      </c>
      <c r="H3" s="1" t="s">
        <v>3937</v>
      </c>
      <c r="I3" s="1">
        <v>1</v>
      </c>
      <c r="L3" s="1">
        <v>1</v>
      </c>
      <c r="M3" s="2" t="s">
        <v>4032</v>
      </c>
      <c r="N3" s="2" t="s">
        <v>4033</v>
      </c>
      <c r="S3" s="1" t="s">
        <v>47</v>
      </c>
      <c r="T3" s="1" t="s">
        <v>2057</v>
      </c>
      <c r="W3" s="1" t="s">
        <v>48</v>
      </c>
      <c r="X3" s="1" t="s">
        <v>2133</v>
      </c>
      <c r="Y3" s="1" t="s">
        <v>10</v>
      </c>
      <c r="Z3" s="1" t="s">
        <v>2145</v>
      </c>
      <c r="AC3" s="1">
        <v>35</v>
      </c>
      <c r="AD3" s="1" t="s">
        <v>49</v>
      </c>
      <c r="AE3" s="1" t="s">
        <v>2610</v>
      </c>
      <c r="AJ3" s="1" t="s">
        <v>17</v>
      </c>
      <c r="AK3" s="1" t="s">
        <v>2656</v>
      </c>
      <c r="AL3" s="1" t="s">
        <v>50</v>
      </c>
      <c r="AM3" s="1" t="s">
        <v>2663</v>
      </c>
      <c r="BG3" s="1" t="s">
        <v>40</v>
      </c>
      <c r="BH3" s="1" t="s">
        <v>2085</v>
      </c>
      <c r="BI3" s="1" t="s">
        <v>51</v>
      </c>
      <c r="BJ3" s="1" t="s">
        <v>3224</v>
      </c>
      <c r="BK3" s="1" t="s">
        <v>40</v>
      </c>
      <c r="BL3" s="1" t="s">
        <v>2085</v>
      </c>
      <c r="BM3" s="1" t="s">
        <v>52</v>
      </c>
      <c r="BN3" s="1" t="s">
        <v>3476</v>
      </c>
      <c r="BO3" s="1" t="s">
        <v>40</v>
      </c>
      <c r="BP3" s="1" t="s">
        <v>2085</v>
      </c>
      <c r="BQ3" s="1" t="s">
        <v>53</v>
      </c>
      <c r="BR3" s="1" t="s">
        <v>3721</v>
      </c>
      <c r="BS3" s="1" t="s">
        <v>54</v>
      </c>
      <c r="BT3" s="1" t="s">
        <v>2672</v>
      </c>
      <c r="BU3" s="1" t="s">
        <v>3748</v>
      </c>
    </row>
    <row r="4" spans="1:73" ht="13.5" customHeight="1">
      <c r="A4" s="3" t="str">
        <f>HYPERLINK("http://kyu.snu.ac.kr/sdhj/index.jsp?type=hj/GK14663_00IH_0001_0161.jpg","1819_법화면_161")</f>
        <v>1819_법화면_161</v>
      </c>
      <c r="B4" s="2">
        <v>1819</v>
      </c>
      <c r="C4" s="2" t="s">
        <v>3935</v>
      </c>
      <c r="D4" s="2" t="s">
        <v>3936</v>
      </c>
      <c r="E4" s="2">
        <v>3</v>
      </c>
      <c r="F4" s="1">
        <v>1</v>
      </c>
      <c r="G4" s="1" t="s">
        <v>3933</v>
      </c>
      <c r="H4" s="1" t="s">
        <v>3937</v>
      </c>
      <c r="I4" s="1">
        <v>1</v>
      </c>
      <c r="L4" s="1">
        <v>1</v>
      </c>
      <c r="M4" s="2" t="s">
        <v>4032</v>
      </c>
      <c r="N4" s="2" t="s">
        <v>4033</v>
      </c>
      <c r="S4" s="1" t="s">
        <v>55</v>
      </c>
      <c r="T4" s="1" t="s">
        <v>2060</v>
      </c>
      <c r="W4" s="1" t="s">
        <v>56</v>
      </c>
      <c r="X4" s="1" t="s">
        <v>2151</v>
      </c>
      <c r="Y4" s="1" t="s">
        <v>10</v>
      </c>
      <c r="Z4" s="1" t="s">
        <v>2145</v>
      </c>
      <c r="AC4" s="1">
        <v>62</v>
      </c>
      <c r="AD4" s="1" t="s">
        <v>57</v>
      </c>
      <c r="AE4" s="1" t="s">
        <v>2613</v>
      </c>
    </row>
    <row r="5" spans="1:73" ht="13.5" customHeight="1">
      <c r="A5" s="3" t="str">
        <f>HYPERLINK("http://kyu.snu.ac.kr/sdhj/index.jsp?type=hj/GK14663_00IH_0001_0161.jpg","1819_법화면_161")</f>
        <v>1819_법화면_161</v>
      </c>
      <c r="B5" s="2">
        <v>1819</v>
      </c>
      <c r="C5" s="2" t="s">
        <v>3935</v>
      </c>
      <c r="D5" s="2" t="s">
        <v>3936</v>
      </c>
      <c r="E5" s="2">
        <v>4</v>
      </c>
      <c r="F5" s="1">
        <v>1</v>
      </c>
      <c r="G5" s="1" t="s">
        <v>3933</v>
      </c>
      <c r="H5" s="1" t="s">
        <v>3937</v>
      </c>
      <c r="I5" s="1">
        <v>1</v>
      </c>
      <c r="L5" s="1">
        <v>2</v>
      </c>
      <c r="M5" s="2" t="s">
        <v>4034</v>
      </c>
      <c r="N5" s="2" t="s">
        <v>4035</v>
      </c>
      <c r="T5" s="1" t="s">
        <v>3939</v>
      </c>
      <c r="U5" s="1" t="s">
        <v>58</v>
      </c>
      <c r="V5" s="1" t="s">
        <v>2109</v>
      </c>
      <c r="W5" s="1" t="s">
        <v>59</v>
      </c>
      <c r="X5" s="1" t="s">
        <v>2149</v>
      </c>
      <c r="Y5" s="1" t="s">
        <v>60</v>
      </c>
      <c r="Z5" s="1" t="s">
        <v>2563</v>
      </c>
      <c r="AC5" s="1">
        <v>44</v>
      </c>
      <c r="AD5" s="1" t="s">
        <v>61</v>
      </c>
      <c r="AE5" s="1" t="s">
        <v>2616</v>
      </c>
      <c r="AJ5" s="1" t="s">
        <v>17</v>
      </c>
      <c r="AK5" s="1" t="s">
        <v>2656</v>
      </c>
      <c r="AL5" s="1" t="s">
        <v>62</v>
      </c>
      <c r="AM5" s="1" t="s">
        <v>62</v>
      </c>
      <c r="AT5" s="1" t="s">
        <v>63</v>
      </c>
      <c r="AU5" s="1" t="s">
        <v>2113</v>
      </c>
      <c r="AV5" s="1" t="s">
        <v>64</v>
      </c>
      <c r="AW5" s="1" t="s">
        <v>2970</v>
      </c>
      <c r="BG5" s="1" t="s">
        <v>63</v>
      </c>
      <c r="BH5" s="1" t="s">
        <v>2113</v>
      </c>
      <c r="BI5" s="1" t="s">
        <v>65</v>
      </c>
      <c r="BJ5" s="1" t="s">
        <v>3223</v>
      </c>
      <c r="BK5" s="1" t="s">
        <v>63</v>
      </c>
      <c r="BL5" s="1" t="s">
        <v>2113</v>
      </c>
      <c r="BM5" s="1" t="s">
        <v>66</v>
      </c>
      <c r="BN5" s="1" t="s">
        <v>3475</v>
      </c>
      <c r="BO5" s="1" t="s">
        <v>63</v>
      </c>
      <c r="BP5" s="1" t="s">
        <v>2113</v>
      </c>
      <c r="BQ5" s="1" t="s">
        <v>67</v>
      </c>
      <c r="BR5" s="1" t="s">
        <v>3720</v>
      </c>
      <c r="BS5" s="1" t="s">
        <v>68</v>
      </c>
      <c r="BT5" s="1" t="s">
        <v>2671</v>
      </c>
    </row>
    <row r="6" spans="1:73" ht="13.5" customHeight="1">
      <c r="A6" s="3" t="str">
        <f>HYPERLINK("http://kyu.snu.ac.kr/sdhj/index.jsp?type=hj/GK14663_00IH_0001_0161.jpg","1819_법화면_161")</f>
        <v>1819_법화면_161</v>
      </c>
      <c r="B6" s="2">
        <v>1819</v>
      </c>
      <c r="C6" s="2" t="s">
        <v>3935</v>
      </c>
      <c r="D6" s="2" t="s">
        <v>3936</v>
      </c>
      <c r="E6" s="2">
        <v>5</v>
      </c>
      <c r="F6" s="1">
        <v>1</v>
      </c>
      <c r="G6" s="1" t="s">
        <v>3933</v>
      </c>
      <c r="H6" s="1" t="s">
        <v>3937</v>
      </c>
      <c r="I6" s="1">
        <v>1</v>
      </c>
      <c r="L6" s="1">
        <v>2</v>
      </c>
      <c r="M6" s="2" t="s">
        <v>4034</v>
      </c>
      <c r="N6" s="2" t="s">
        <v>4035</v>
      </c>
      <c r="S6" s="1" t="s">
        <v>47</v>
      </c>
      <c r="T6" s="1" t="s">
        <v>2057</v>
      </c>
      <c r="W6" s="1" t="s">
        <v>69</v>
      </c>
      <c r="X6" s="1" t="s">
        <v>2137</v>
      </c>
      <c r="Y6" s="1" t="s">
        <v>70</v>
      </c>
      <c r="Z6" s="1" t="s">
        <v>2172</v>
      </c>
      <c r="AC6" s="1">
        <v>39</v>
      </c>
      <c r="AD6" s="1" t="s">
        <v>71</v>
      </c>
      <c r="AE6" s="1" t="s">
        <v>2575</v>
      </c>
      <c r="AJ6" s="1" t="s">
        <v>17</v>
      </c>
      <c r="AK6" s="1" t="s">
        <v>2656</v>
      </c>
      <c r="AL6" s="1" t="s">
        <v>72</v>
      </c>
      <c r="AM6" s="1" t="s">
        <v>2665</v>
      </c>
      <c r="AT6" s="1" t="s">
        <v>63</v>
      </c>
      <c r="AU6" s="1" t="s">
        <v>2113</v>
      </c>
      <c r="AV6" s="1" t="s">
        <v>73</v>
      </c>
      <c r="AW6" s="1" t="s">
        <v>2969</v>
      </c>
      <c r="BG6" s="1" t="s">
        <v>63</v>
      </c>
      <c r="BH6" s="1" t="s">
        <v>2113</v>
      </c>
      <c r="BI6" s="1" t="s">
        <v>74</v>
      </c>
      <c r="BJ6" s="1" t="s">
        <v>3222</v>
      </c>
      <c r="BK6" s="1" t="s">
        <v>63</v>
      </c>
      <c r="BL6" s="1" t="s">
        <v>2113</v>
      </c>
      <c r="BM6" s="1" t="s">
        <v>75</v>
      </c>
      <c r="BN6" s="1" t="s">
        <v>2392</v>
      </c>
      <c r="BO6" s="1" t="s">
        <v>63</v>
      </c>
      <c r="BP6" s="1" t="s">
        <v>2113</v>
      </c>
      <c r="BQ6" s="1" t="s">
        <v>76</v>
      </c>
      <c r="BR6" s="1" t="s">
        <v>4566</v>
      </c>
      <c r="BS6" s="1" t="s">
        <v>77</v>
      </c>
      <c r="BT6" s="1" t="s">
        <v>2653</v>
      </c>
    </row>
    <row r="7" spans="1:73" ht="13.5" customHeight="1">
      <c r="A7" s="3" t="str">
        <f>HYPERLINK("http://kyu.snu.ac.kr/sdhj/index.jsp?type=hj/GK14663_00IH_0001_0161.jpg","1819_법화면_161")</f>
        <v>1819_법화면_161</v>
      </c>
      <c r="B7" s="2">
        <v>1819</v>
      </c>
      <c r="C7" s="2" t="s">
        <v>3935</v>
      </c>
      <c r="D7" s="2" t="s">
        <v>3936</v>
      </c>
      <c r="E7" s="2">
        <v>6</v>
      </c>
      <c r="F7" s="1">
        <v>1</v>
      </c>
      <c r="G7" s="1" t="s">
        <v>3933</v>
      </c>
      <c r="H7" s="1" t="s">
        <v>3937</v>
      </c>
      <c r="I7" s="1">
        <v>1</v>
      </c>
      <c r="L7" s="1">
        <v>3</v>
      </c>
      <c r="M7" s="2" t="s">
        <v>36</v>
      </c>
      <c r="N7" s="2" t="s">
        <v>2042</v>
      </c>
      <c r="T7" s="1" t="s">
        <v>3939</v>
      </c>
      <c r="U7" s="1" t="s">
        <v>78</v>
      </c>
      <c r="V7" s="1" t="s">
        <v>2099</v>
      </c>
      <c r="W7" s="1" t="s">
        <v>69</v>
      </c>
      <c r="X7" s="1" t="s">
        <v>2137</v>
      </c>
      <c r="Y7" s="1" t="s">
        <v>79</v>
      </c>
      <c r="Z7" s="1" t="s">
        <v>2319</v>
      </c>
      <c r="AC7" s="1">
        <v>46</v>
      </c>
      <c r="AD7" s="1" t="s">
        <v>80</v>
      </c>
      <c r="AE7" s="1" t="s">
        <v>2598</v>
      </c>
      <c r="AJ7" s="1" t="s">
        <v>17</v>
      </c>
      <c r="AK7" s="1" t="s">
        <v>2656</v>
      </c>
      <c r="AL7" s="1" t="s">
        <v>81</v>
      </c>
      <c r="AM7" s="1" t="s">
        <v>2661</v>
      </c>
      <c r="AT7" s="1" t="s">
        <v>63</v>
      </c>
      <c r="AU7" s="1" t="s">
        <v>2113</v>
      </c>
      <c r="AV7" s="1" t="s">
        <v>82</v>
      </c>
      <c r="AW7" s="1" t="s">
        <v>2968</v>
      </c>
      <c r="BG7" s="1" t="s">
        <v>63</v>
      </c>
      <c r="BH7" s="1" t="s">
        <v>2113</v>
      </c>
      <c r="BI7" s="1" t="s">
        <v>83</v>
      </c>
      <c r="BJ7" s="1" t="s">
        <v>3221</v>
      </c>
      <c r="BK7" s="1" t="s">
        <v>63</v>
      </c>
      <c r="BL7" s="1" t="s">
        <v>2113</v>
      </c>
      <c r="BM7" s="1" t="s">
        <v>84</v>
      </c>
      <c r="BN7" s="1" t="s">
        <v>3474</v>
      </c>
      <c r="BO7" s="1" t="s">
        <v>63</v>
      </c>
      <c r="BP7" s="1" t="s">
        <v>2113</v>
      </c>
      <c r="BQ7" s="1" t="s">
        <v>85</v>
      </c>
      <c r="BR7" s="1" t="s">
        <v>3719</v>
      </c>
      <c r="BS7" s="1" t="s">
        <v>86</v>
      </c>
      <c r="BT7" s="1" t="s">
        <v>2664</v>
      </c>
    </row>
    <row r="8" spans="1:73" ht="13.5" customHeight="1">
      <c r="A8" s="3" t="str">
        <f>HYPERLINK("http://kyu.snu.ac.kr/sdhj/index.jsp?type=hj/GK14663_00IH_0001_0161.jpg","1819_법화면_161")</f>
        <v>1819_법화면_161</v>
      </c>
      <c r="B8" s="2">
        <v>1819</v>
      </c>
      <c r="C8" s="2" t="s">
        <v>3935</v>
      </c>
      <c r="D8" s="2" t="s">
        <v>3936</v>
      </c>
      <c r="E8" s="2">
        <v>7</v>
      </c>
      <c r="F8" s="1">
        <v>1</v>
      </c>
      <c r="G8" s="1" t="s">
        <v>3933</v>
      </c>
      <c r="H8" s="1" t="s">
        <v>3937</v>
      </c>
      <c r="I8" s="1">
        <v>1</v>
      </c>
      <c r="L8" s="1">
        <v>3</v>
      </c>
      <c r="M8" s="2" t="s">
        <v>36</v>
      </c>
      <c r="N8" s="2" t="s">
        <v>2042</v>
      </c>
      <c r="S8" s="1" t="s">
        <v>47</v>
      </c>
      <c r="T8" s="1" t="s">
        <v>2057</v>
      </c>
      <c r="W8" s="1" t="s">
        <v>87</v>
      </c>
      <c r="X8" s="1" t="s">
        <v>2136</v>
      </c>
      <c r="Y8" s="1" t="s">
        <v>70</v>
      </c>
      <c r="Z8" s="1" t="s">
        <v>2172</v>
      </c>
      <c r="AC8" s="1">
        <v>43</v>
      </c>
      <c r="AD8" s="1" t="s">
        <v>88</v>
      </c>
      <c r="AE8" s="1" t="s">
        <v>2620</v>
      </c>
      <c r="AJ8" s="1" t="s">
        <v>17</v>
      </c>
      <c r="AK8" s="1" t="s">
        <v>2656</v>
      </c>
      <c r="AL8" s="1" t="s">
        <v>86</v>
      </c>
      <c r="AM8" s="1" t="s">
        <v>2664</v>
      </c>
      <c r="AT8" s="1" t="s">
        <v>63</v>
      </c>
      <c r="AU8" s="1" t="s">
        <v>2113</v>
      </c>
      <c r="AV8" s="1" t="s">
        <v>89</v>
      </c>
      <c r="AW8" s="1" t="s">
        <v>2173</v>
      </c>
      <c r="BG8" s="1" t="s">
        <v>63</v>
      </c>
      <c r="BH8" s="1" t="s">
        <v>2113</v>
      </c>
      <c r="BI8" s="1" t="s">
        <v>90</v>
      </c>
      <c r="BJ8" s="1" t="s">
        <v>3017</v>
      </c>
      <c r="BK8" s="1" t="s">
        <v>63</v>
      </c>
      <c r="BL8" s="1" t="s">
        <v>2113</v>
      </c>
      <c r="BM8" s="1" t="s">
        <v>91</v>
      </c>
      <c r="BN8" s="1" t="s">
        <v>3473</v>
      </c>
      <c r="BO8" s="1" t="s">
        <v>63</v>
      </c>
      <c r="BP8" s="1" t="s">
        <v>2113</v>
      </c>
      <c r="BQ8" s="1" t="s">
        <v>92</v>
      </c>
      <c r="BR8" s="1" t="s">
        <v>3718</v>
      </c>
      <c r="BS8" s="1" t="s">
        <v>93</v>
      </c>
      <c r="BT8" s="1" t="s">
        <v>2684</v>
      </c>
    </row>
    <row r="9" spans="1:73" ht="13.5" customHeight="1">
      <c r="A9" s="3" t="str">
        <f>HYPERLINK("http://kyu.snu.ac.kr/sdhj/index.jsp?type=hj/GK14663_00IH_0001_0161.jpg","1819_법화면_161")</f>
        <v>1819_법화면_161</v>
      </c>
      <c r="B9" s="2">
        <v>1819</v>
      </c>
      <c r="C9" s="2" t="s">
        <v>3935</v>
      </c>
      <c r="D9" s="2" t="s">
        <v>3936</v>
      </c>
      <c r="E9" s="2">
        <v>8</v>
      </c>
      <c r="F9" s="1">
        <v>1</v>
      </c>
      <c r="G9" s="1" t="s">
        <v>3933</v>
      </c>
      <c r="H9" s="1" t="s">
        <v>3937</v>
      </c>
      <c r="I9" s="1">
        <v>1</v>
      </c>
      <c r="L9" s="1">
        <v>3</v>
      </c>
      <c r="M9" s="2" t="s">
        <v>36</v>
      </c>
      <c r="N9" s="2" t="s">
        <v>2042</v>
      </c>
      <c r="S9" s="1" t="s">
        <v>94</v>
      </c>
      <c r="T9" s="1" t="s">
        <v>2056</v>
      </c>
      <c r="U9" s="1" t="s">
        <v>95</v>
      </c>
      <c r="V9" s="1" t="s">
        <v>2092</v>
      </c>
      <c r="Y9" s="1" t="s">
        <v>96</v>
      </c>
      <c r="Z9" s="1" t="s">
        <v>2253</v>
      </c>
      <c r="AA9" s="1" t="s">
        <v>97</v>
      </c>
      <c r="AB9" s="1" t="s">
        <v>4031</v>
      </c>
      <c r="AC9" s="1">
        <v>18</v>
      </c>
      <c r="AD9" s="1" t="s">
        <v>98</v>
      </c>
      <c r="AE9" s="1" t="s">
        <v>2631</v>
      </c>
    </row>
    <row r="10" spans="1:73" ht="13.5" customHeight="1">
      <c r="A10" s="3" t="str">
        <f>HYPERLINK("http://kyu.snu.ac.kr/sdhj/index.jsp?type=hj/GK14663_00IH_0001_0161.jpg","1819_법화면_161")</f>
        <v>1819_법화면_161</v>
      </c>
      <c r="B10" s="2">
        <v>1819</v>
      </c>
      <c r="C10" s="2" t="s">
        <v>3935</v>
      </c>
      <c r="D10" s="2" t="s">
        <v>3936</v>
      </c>
      <c r="E10" s="2">
        <v>9</v>
      </c>
      <c r="F10" s="1">
        <v>1</v>
      </c>
      <c r="G10" s="1" t="s">
        <v>3933</v>
      </c>
      <c r="H10" s="1" t="s">
        <v>3937</v>
      </c>
      <c r="I10" s="1">
        <v>1</v>
      </c>
      <c r="L10" s="1">
        <v>4</v>
      </c>
      <c r="M10" s="2" t="s">
        <v>4036</v>
      </c>
      <c r="N10" s="2" t="s">
        <v>4037</v>
      </c>
      <c r="T10" s="1" t="s">
        <v>3939</v>
      </c>
      <c r="U10" s="1" t="s">
        <v>78</v>
      </c>
      <c r="V10" s="1" t="s">
        <v>2099</v>
      </c>
      <c r="W10" s="1" t="s">
        <v>99</v>
      </c>
      <c r="X10" s="1" t="s">
        <v>2138</v>
      </c>
      <c r="Y10" s="1" t="s">
        <v>100</v>
      </c>
      <c r="Z10" s="1" t="s">
        <v>2562</v>
      </c>
      <c r="AC10" s="1">
        <v>56</v>
      </c>
      <c r="AD10" s="1" t="s">
        <v>101</v>
      </c>
      <c r="AE10" s="1" t="s">
        <v>2608</v>
      </c>
      <c r="AJ10" s="1" t="s">
        <v>17</v>
      </c>
      <c r="AK10" s="1" t="s">
        <v>2656</v>
      </c>
      <c r="AL10" s="1" t="s">
        <v>102</v>
      </c>
      <c r="AM10" s="1" t="s">
        <v>2668</v>
      </c>
      <c r="AT10" s="1" t="s">
        <v>40</v>
      </c>
      <c r="AU10" s="1" t="s">
        <v>2085</v>
      </c>
      <c r="AV10" s="1" t="s">
        <v>103</v>
      </c>
      <c r="AW10" s="1" t="s">
        <v>2958</v>
      </c>
      <c r="BG10" s="1" t="s">
        <v>40</v>
      </c>
      <c r="BH10" s="1" t="s">
        <v>2085</v>
      </c>
      <c r="BI10" s="1" t="s">
        <v>104</v>
      </c>
      <c r="BJ10" s="1" t="s">
        <v>2131</v>
      </c>
      <c r="BK10" s="1" t="s">
        <v>105</v>
      </c>
      <c r="BL10" s="1" t="s">
        <v>2981</v>
      </c>
      <c r="BM10" s="1" t="s">
        <v>106</v>
      </c>
      <c r="BN10" s="1" t="s">
        <v>3456</v>
      </c>
      <c r="BO10" s="1" t="s">
        <v>40</v>
      </c>
      <c r="BP10" s="1" t="s">
        <v>2085</v>
      </c>
      <c r="BQ10" s="1" t="s">
        <v>107</v>
      </c>
      <c r="BR10" s="1" t="s">
        <v>4477</v>
      </c>
      <c r="BS10" s="1" t="s">
        <v>108</v>
      </c>
      <c r="BT10" s="1" t="s">
        <v>4429</v>
      </c>
    </row>
    <row r="11" spans="1:73" ht="13.5" customHeight="1">
      <c r="A11" s="3" t="str">
        <f>HYPERLINK("http://kyu.snu.ac.kr/sdhj/index.jsp?type=hj/GK14663_00IH_0001_0161.jpg","1819_법화면_161")</f>
        <v>1819_법화면_161</v>
      </c>
      <c r="B11" s="2">
        <v>1819</v>
      </c>
      <c r="C11" s="2" t="s">
        <v>3935</v>
      </c>
      <c r="D11" s="2" t="s">
        <v>3936</v>
      </c>
      <c r="E11" s="2">
        <v>10</v>
      </c>
      <c r="F11" s="1">
        <v>1</v>
      </c>
      <c r="G11" s="1" t="s">
        <v>3933</v>
      </c>
      <c r="H11" s="1" t="s">
        <v>3937</v>
      </c>
      <c r="I11" s="1">
        <v>1</v>
      </c>
      <c r="L11" s="1">
        <v>4</v>
      </c>
      <c r="M11" s="2" t="s">
        <v>4036</v>
      </c>
      <c r="N11" s="2" t="s">
        <v>4037</v>
      </c>
      <c r="S11" s="1" t="s">
        <v>47</v>
      </c>
      <c r="T11" s="1" t="s">
        <v>2057</v>
      </c>
      <c r="W11" s="1" t="s">
        <v>56</v>
      </c>
      <c r="X11" s="1" t="s">
        <v>2151</v>
      </c>
      <c r="Y11" s="1" t="s">
        <v>10</v>
      </c>
      <c r="Z11" s="1" t="s">
        <v>2145</v>
      </c>
      <c r="AC11" s="1">
        <v>56</v>
      </c>
      <c r="AD11" s="1" t="s">
        <v>101</v>
      </c>
      <c r="AE11" s="1" t="s">
        <v>2608</v>
      </c>
      <c r="AJ11" s="1" t="s">
        <v>17</v>
      </c>
      <c r="AK11" s="1" t="s">
        <v>2656</v>
      </c>
      <c r="AL11" s="1" t="s">
        <v>109</v>
      </c>
      <c r="AM11" s="1" t="s">
        <v>2705</v>
      </c>
      <c r="AT11" s="1" t="s">
        <v>110</v>
      </c>
      <c r="AU11" s="1" t="s">
        <v>2730</v>
      </c>
      <c r="AV11" s="1" t="s">
        <v>111</v>
      </c>
      <c r="AW11" s="1" t="s">
        <v>2257</v>
      </c>
      <c r="BG11" s="1" t="s">
        <v>105</v>
      </c>
      <c r="BH11" s="1" t="s">
        <v>2981</v>
      </c>
      <c r="BI11" s="1" t="s">
        <v>112</v>
      </c>
      <c r="BJ11" s="1" t="s">
        <v>3022</v>
      </c>
      <c r="BK11" s="1" t="s">
        <v>113</v>
      </c>
      <c r="BL11" s="1" t="s">
        <v>3237</v>
      </c>
      <c r="BM11" s="1" t="s">
        <v>114</v>
      </c>
      <c r="BN11" s="1" t="s">
        <v>3472</v>
      </c>
      <c r="BO11" s="1" t="s">
        <v>40</v>
      </c>
      <c r="BP11" s="1" t="s">
        <v>2085</v>
      </c>
      <c r="BQ11" s="1" t="s">
        <v>115</v>
      </c>
      <c r="BR11" s="1" t="s">
        <v>3717</v>
      </c>
      <c r="BS11" s="1" t="s">
        <v>86</v>
      </c>
      <c r="BT11" s="1" t="s">
        <v>2664</v>
      </c>
    </row>
    <row r="12" spans="1:73" ht="13.5" customHeight="1">
      <c r="A12" s="3" t="str">
        <f>HYPERLINK("http://kyu.snu.ac.kr/sdhj/index.jsp?type=hj/GK14663_00IH_0001_0161.jpg","1819_법화면_161")</f>
        <v>1819_법화면_161</v>
      </c>
      <c r="B12" s="2">
        <v>1819</v>
      </c>
      <c r="C12" s="2" t="s">
        <v>3935</v>
      </c>
      <c r="D12" s="2" t="s">
        <v>3936</v>
      </c>
      <c r="E12" s="2">
        <v>11</v>
      </c>
      <c r="F12" s="1">
        <v>1</v>
      </c>
      <c r="G12" s="1" t="s">
        <v>3933</v>
      </c>
      <c r="H12" s="1" t="s">
        <v>3937</v>
      </c>
      <c r="I12" s="1">
        <v>1</v>
      </c>
      <c r="L12" s="1">
        <v>4</v>
      </c>
      <c r="M12" s="2" t="s">
        <v>4036</v>
      </c>
      <c r="N12" s="2" t="s">
        <v>4037</v>
      </c>
      <c r="S12" s="1" t="s">
        <v>116</v>
      </c>
      <c r="T12" s="1" t="s">
        <v>2062</v>
      </c>
      <c r="AC12" s="1">
        <v>22</v>
      </c>
      <c r="AD12" s="1" t="s">
        <v>117</v>
      </c>
      <c r="AE12" s="1" t="s">
        <v>2629</v>
      </c>
    </row>
    <row r="13" spans="1:73" ht="13.5" customHeight="1">
      <c r="A13" s="3" t="str">
        <f>HYPERLINK("http://kyu.snu.ac.kr/sdhj/index.jsp?type=hj/GK14663_00IH_0001_0161.jpg","1819_법화면_161")</f>
        <v>1819_법화면_161</v>
      </c>
      <c r="B13" s="2">
        <v>1819</v>
      </c>
      <c r="C13" s="2" t="s">
        <v>3935</v>
      </c>
      <c r="D13" s="2" t="s">
        <v>3936</v>
      </c>
      <c r="E13" s="2">
        <v>12</v>
      </c>
      <c r="F13" s="1">
        <v>1</v>
      </c>
      <c r="G13" s="1" t="s">
        <v>3933</v>
      </c>
      <c r="H13" s="1" t="s">
        <v>3937</v>
      </c>
      <c r="I13" s="1">
        <v>1</v>
      </c>
      <c r="L13" s="1">
        <v>5</v>
      </c>
      <c r="M13" s="2" t="s">
        <v>4038</v>
      </c>
      <c r="N13" s="2" t="s">
        <v>4039</v>
      </c>
      <c r="T13" s="1" t="s">
        <v>3939</v>
      </c>
      <c r="U13" s="1" t="s">
        <v>118</v>
      </c>
      <c r="V13" s="1" t="s">
        <v>2107</v>
      </c>
      <c r="W13" s="1" t="s">
        <v>87</v>
      </c>
      <c r="X13" s="1" t="s">
        <v>2136</v>
      </c>
      <c r="Y13" s="1" t="s">
        <v>119</v>
      </c>
      <c r="Z13" s="1" t="s">
        <v>2561</v>
      </c>
      <c r="AC13" s="1">
        <v>46</v>
      </c>
      <c r="AD13" s="1" t="s">
        <v>120</v>
      </c>
      <c r="AE13" s="1" t="s">
        <v>2621</v>
      </c>
      <c r="AJ13" s="1" t="s">
        <v>17</v>
      </c>
      <c r="AK13" s="1" t="s">
        <v>2656</v>
      </c>
      <c r="AL13" s="1" t="s">
        <v>86</v>
      </c>
      <c r="AM13" s="1" t="s">
        <v>2664</v>
      </c>
      <c r="AT13" s="1" t="s">
        <v>63</v>
      </c>
      <c r="AU13" s="1" t="s">
        <v>2113</v>
      </c>
      <c r="AV13" s="1" t="s">
        <v>121</v>
      </c>
      <c r="AW13" s="1" t="s">
        <v>2967</v>
      </c>
      <c r="BG13" s="1" t="s">
        <v>122</v>
      </c>
      <c r="BH13" s="1" t="s">
        <v>2724</v>
      </c>
      <c r="BI13" s="1" t="s">
        <v>123</v>
      </c>
      <c r="BJ13" s="1" t="s">
        <v>3220</v>
      </c>
      <c r="BK13" s="1" t="s">
        <v>122</v>
      </c>
      <c r="BL13" s="1" t="s">
        <v>2724</v>
      </c>
      <c r="BM13" s="1" t="s">
        <v>124</v>
      </c>
      <c r="BN13" s="1" t="s">
        <v>3471</v>
      </c>
      <c r="BO13" s="1" t="s">
        <v>63</v>
      </c>
      <c r="BP13" s="1" t="s">
        <v>2113</v>
      </c>
      <c r="BQ13" s="1" t="s">
        <v>125</v>
      </c>
      <c r="BR13" s="1" t="s">
        <v>3716</v>
      </c>
      <c r="BS13" s="1" t="s">
        <v>77</v>
      </c>
      <c r="BT13" s="1" t="s">
        <v>2653</v>
      </c>
    </row>
    <row r="14" spans="1:73" ht="13.5" customHeight="1">
      <c r="A14" s="3" t="str">
        <f>HYPERLINK("http://kyu.snu.ac.kr/sdhj/index.jsp?type=hj/GK14663_00IH_0001_0161.jpg","1819_법화면_161")</f>
        <v>1819_법화면_161</v>
      </c>
      <c r="B14" s="2">
        <v>1819</v>
      </c>
      <c r="C14" s="2" t="s">
        <v>3935</v>
      </c>
      <c r="D14" s="2" t="s">
        <v>3936</v>
      </c>
      <c r="E14" s="2">
        <v>13</v>
      </c>
      <c r="F14" s="1">
        <v>1</v>
      </c>
      <c r="G14" s="1" t="s">
        <v>3933</v>
      </c>
      <c r="H14" s="1" t="s">
        <v>3937</v>
      </c>
      <c r="I14" s="1">
        <v>1</v>
      </c>
      <c r="L14" s="1">
        <v>5</v>
      </c>
      <c r="M14" s="2" t="s">
        <v>4038</v>
      </c>
      <c r="N14" s="2" t="s">
        <v>4039</v>
      </c>
      <c r="S14" s="1" t="s">
        <v>47</v>
      </c>
      <c r="T14" s="1" t="s">
        <v>2057</v>
      </c>
      <c r="W14" s="1" t="s">
        <v>126</v>
      </c>
      <c r="X14" s="1" t="s">
        <v>2166</v>
      </c>
      <c r="Y14" s="1" t="s">
        <v>70</v>
      </c>
      <c r="Z14" s="1" t="s">
        <v>2172</v>
      </c>
      <c r="AC14" s="1">
        <v>46</v>
      </c>
      <c r="AD14" s="1" t="s">
        <v>120</v>
      </c>
      <c r="AE14" s="1" t="s">
        <v>2621</v>
      </c>
      <c r="AJ14" s="1" t="s">
        <v>17</v>
      </c>
      <c r="AK14" s="1" t="s">
        <v>2656</v>
      </c>
      <c r="AL14" s="1" t="s">
        <v>127</v>
      </c>
      <c r="AM14" s="1" t="s">
        <v>2716</v>
      </c>
      <c r="AT14" s="1" t="s">
        <v>63</v>
      </c>
      <c r="AU14" s="1" t="s">
        <v>2113</v>
      </c>
      <c r="AV14" s="1" t="s">
        <v>128</v>
      </c>
      <c r="AW14" s="1" t="s">
        <v>2966</v>
      </c>
      <c r="BG14" s="1" t="s">
        <v>63</v>
      </c>
      <c r="BH14" s="1" t="s">
        <v>2113</v>
      </c>
      <c r="BI14" s="1" t="s">
        <v>129</v>
      </c>
      <c r="BJ14" s="1" t="s">
        <v>3219</v>
      </c>
      <c r="BK14" s="1" t="s">
        <v>63</v>
      </c>
      <c r="BL14" s="1" t="s">
        <v>2113</v>
      </c>
      <c r="BM14" s="1" t="s">
        <v>130</v>
      </c>
      <c r="BN14" s="1" t="s">
        <v>3470</v>
      </c>
      <c r="BO14" s="1" t="s">
        <v>63</v>
      </c>
      <c r="BP14" s="1" t="s">
        <v>2113</v>
      </c>
      <c r="BQ14" s="1" t="s">
        <v>131</v>
      </c>
      <c r="BR14" s="1" t="s">
        <v>3567</v>
      </c>
      <c r="BS14" s="1" t="s">
        <v>72</v>
      </c>
      <c r="BT14" s="1" t="s">
        <v>2665</v>
      </c>
    </row>
    <row r="15" spans="1:73" ht="13.5" customHeight="1">
      <c r="A15" s="3" t="str">
        <f>HYPERLINK("http://kyu.snu.ac.kr/sdhj/index.jsp?type=hj/GK14663_00IH_0001_0161.jpg","1819_법화면_161")</f>
        <v>1819_법화면_161</v>
      </c>
      <c r="B15" s="2">
        <v>1819</v>
      </c>
      <c r="C15" s="2" t="s">
        <v>3935</v>
      </c>
      <c r="D15" s="2" t="s">
        <v>3936</v>
      </c>
      <c r="E15" s="2">
        <v>14</v>
      </c>
      <c r="F15" s="1">
        <v>1</v>
      </c>
      <c r="G15" s="1" t="s">
        <v>3933</v>
      </c>
      <c r="H15" s="1" t="s">
        <v>3937</v>
      </c>
      <c r="I15" s="1">
        <v>2</v>
      </c>
      <c r="J15" s="1" t="s">
        <v>132</v>
      </c>
      <c r="K15" s="1" t="s">
        <v>3961</v>
      </c>
      <c r="L15" s="1">
        <v>1</v>
      </c>
      <c r="M15" s="2" t="s">
        <v>4040</v>
      </c>
      <c r="N15" s="2" t="s">
        <v>4041</v>
      </c>
      <c r="O15" s="1" t="s">
        <v>6</v>
      </c>
      <c r="P15" s="1" t="s">
        <v>2044</v>
      </c>
      <c r="T15" s="1" t="s">
        <v>3939</v>
      </c>
      <c r="U15" s="1" t="s">
        <v>40</v>
      </c>
      <c r="V15" s="1" t="s">
        <v>2085</v>
      </c>
      <c r="W15" s="1" t="s">
        <v>133</v>
      </c>
      <c r="X15" s="1" t="s">
        <v>2160</v>
      </c>
      <c r="Y15" s="1" t="s">
        <v>134</v>
      </c>
      <c r="Z15" s="1" t="s">
        <v>2177</v>
      </c>
      <c r="AC15" s="1">
        <v>52</v>
      </c>
      <c r="AD15" s="1" t="s">
        <v>135</v>
      </c>
      <c r="AE15" s="1" t="s">
        <v>2594</v>
      </c>
      <c r="AJ15" s="1" t="s">
        <v>17</v>
      </c>
      <c r="AK15" s="1" t="s">
        <v>2656</v>
      </c>
      <c r="AL15" s="1" t="s">
        <v>136</v>
      </c>
      <c r="AM15" s="1" t="s">
        <v>2715</v>
      </c>
      <c r="AT15" s="1" t="s">
        <v>40</v>
      </c>
      <c r="AU15" s="1" t="s">
        <v>2085</v>
      </c>
      <c r="AV15" s="1" t="s">
        <v>137</v>
      </c>
      <c r="AW15" s="1" t="s">
        <v>2965</v>
      </c>
      <c r="BG15" s="1" t="s">
        <v>40</v>
      </c>
      <c r="BH15" s="1" t="s">
        <v>2085</v>
      </c>
      <c r="BI15" s="1" t="s">
        <v>138</v>
      </c>
      <c r="BJ15" s="1" t="s">
        <v>3218</v>
      </c>
      <c r="BK15" s="1" t="s">
        <v>40</v>
      </c>
      <c r="BL15" s="1" t="s">
        <v>2085</v>
      </c>
      <c r="BM15" s="1" t="s">
        <v>139</v>
      </c>
      <c r="BN15" s="1" t="s">
        <v>3469</v>
      </c>
      <c r="BO15" s="1" t="s">
        <v>40</v>
      </c>
      <c r="BP15" s="1" t="s">
        <v>2085</v>
      </c>
      <c r="BQ15" s="1" t="s">
        <v>140</v>
      </c>
      <c r="BR15" s="1" t="s">
        <v>3715</v>
      </c>
      <c r="BS15" s="1" t="s">
        <v>141</v>
      </c>
      <c r="BT15" s="1" t="s">
        <v>2687</v>
      </c>
    </row>
    <row r="16" spans="1:73" ht="13.5" customHeight="1">
      <c r="A16" s="3" t="str">
        <f>HYPERLINK("http://kyu.snu.ac.kr/sdhj/index.jsp?type=hj/GK14663_00IH_0001_0161.jpg","1819_법화면_161")</f>
        <v>1819_법화면_161</v>
      </c>
      <c r="B16" s="2">
        <v>1819</v>
      </c>
      <c r="C16" s="2" t="s">
        <v>3935</v>
      </c>
      <c r="D16" s="2" t="s">
        <v>3936</v>
      </c>
      <c r="E16" s="2">
        <v>15</v>
      </c>
      <c r="F16" s="1">
        <v>1</v>
      </c>
      <c r="G16" s="1" t="s">
        <v>3933</v>
      </c>
      <c r="H16" s="1" t="s">
        <v>3937</v>
      </c>
      <c r="I16" s="1">
        <v>2</v>
      </c>
      <c r="L16" s="1">
        <v>1</v>
      </c>
      <c r="M16" s="2" t="s">
        <v>4040</v>
      </c>
      <c r="N16" s="2" t="s">
        <v>4041</v>
      </c>
      <c r="S16" s="1" t="s">
        <v>47</v>
      </c>
      <c r="T16" s="1" t="s">
        <v>2057</v>
      </c>
      <c r="W16" s="1" t="s">
        <v>142</v>
      </c>
      <c r="X16" s="1" t="s">
        <v>4008</v>
      </c>
      <c r="Y16" s="1" t="s">
        <v>10</v>
      </c>
      <c r="Z16" s="1" t="s">
        <v>2145</v>
      </c>
      <c r="AC16" s="1">
        <v>54</v>
      </c>
      <c r="AD16" s="1" t="s">
        <v>143</v>
      </c>
      <c r="AE16" s="1" t="s">
        <v>2599</v>
      </c>
      <c r="AJ16" s="1" t="s">
        <v>17</v>
      </c>
      <c r="AK16" s="1" t="s">
        <v>2656</v>
      </c>
      <c r="AL16" s="1" t="s">
        <v>77</v>
      </c>
      <c r="AM16" s="1" t="s">
        <v>2653</v>
      </c>
      <c r="AT16" s="1" t="s">
        <v>40</v>
      </c>
      <c r="AU16" s="1" t="s">
        <v>2085</v>
      </c>
      <c r="AV16" s="1" t="s">
        <v>144</v>
      </c>
      <c r="AW16" s="1" t="s">
        <v>2964</v>
      </c>
      <c r="BG16" s="1" t="s">
        <v>40</v>
      </c>
      <c r="BH16" s="1" t="s">
        <v>2085</v>
      </c>
      <c r="BI16" s="1" t="s">
        <v>145</v>
      </c>
      <c r="BJ16" s="1" t="s">
        <v>3217</v>
      </c>
      <c r="BK16" s="1" t="s">
        <v>40</v>
      </c>
      <c r="BL16" s="1" t="s">
        <v>2085</v>
      </c>
      <c r="BM16" s="1" t="s">
        <v>146</v>
      </c>
      <c r="BN16" s="1" t="s">
        <v>3468</v>
      </c>
      <c r="BO16" s="1" t="s">
        <v>40</v>
      </c>
      <c r="BP16" s="1" t="s">
        <v>2085</v>
      </c>
      <c r="BQ16" s="1" t="s">
        <v>147</v>
      </c>
      <c r="BR16" s="1" t="s">
        <v>4500</v>
      </c>
      <c r="BS16" s="1" t="s">
        <v>108</v>
      </c>
      <c r="BT16" s="1" t="s">
        <v>4429</v>
      </c>
    </row>
    <row r="17" spans="1:72" ht="13.5" customHeight="1">
      <c r="A17" s="3" t="str">
        <f>HYPERLINK("http://kyu.snu.ac.kr/sdhj/index.jsp?type=hj/GK14663_00IH_0001_0161.jpg","1819_법화면_161")</f>
        <v>1819_법화면_161</v>
      </c>
      <c r="B17" s="2">
        <v>1819</v>
      </c>
      <c r="C17" s="2" t="s">
        <v>3935</v>
      </c>
      <c r="D17" s="2" t="s">
        <v>3936</v>
      </c>
      <c r="E17" s="2">
        <v>16</v>
      </c>
      <c r="F17" s="1">
        <v>1</v>
      </c>
      <c r="G17" s="1" t="s">
        <v>3933</v>
      </c>
      <c r="H17" s="1" t="s">
        <v>3937</v>
      </c>
      <c r="I17" s="1">
        <v>2</v>
      </c>
      <c r="L17" s="1">
        <v>2</v>
      </c>
      <c r="M17" s="2" t="s">
        <v>4042</v>
      </c>
      <c r="N17" s="2" t="s">
        <v>4043</v>
      </c>
      <c r="Q17" s="1" t="s">
        <v>148</v>
      </c>
      <c r="R17" s="1" t="s">
        <v>2054</v>
      </c>
      <c r="T17" s="1" t="s">
        <v>3939</v>
      </c>
      <c r="W17" s="1" t="s">
        <v>149</v>
      </c>
      <c r="X17" s="1" t="s">
        <v>3992</v>
      </c>
      <c r="Y17" s="1" t="s">
        <v>10</v>
      </c>
      <c r="Z17" s="1" t="s">
        <v>2145</v>
      </c>
      <c r="AC17" s="1">
        <v>51</v>
      </c>
      <c r="AD17" s="1" t="s">
        <v>150</v>
      </c>
      <c r="AE17" s="1" t="s">
        <v>2596</v>
      </c>
      <c r="AJ17" s="1" t="s">
        <v>17</v>
      </c>
      <c r="AK17" s="1" t="s">
        <v>2656</v>
      </c>
      <c r="AL17" s="1" t="s">
        <v>108</v>
      </c>
      <c r="AM17" s="1" t="s">
        <v>4429</v>
      </c>
      <c r="AT17" s="1" t="s">
        <v>40</v>
      </c>
      <c r="AU17" s="1" t="s">
        <v>2085</v>
      </c>
      <c r="AV17" s="1" t="s">
        <v>151</v>
      </c>
      <c r="AW17" s="1" t="s">
        <v>2963</v>
      </c>
      <c r="BG17" s="1" t="s">
        <v>40</v>
      </c>
      <c r="BH17" s="1" t="s">
        <v>2085</v>
      </c>
      <c r="BI17" s="1" t="s">
        <v>152</v>
      </c>
      <c r="BJ17" s="1" t="s">
        <v>3216</v>
      </c>
      <c r="BK17" s="1" t="s">
        <v>40</v>
      </c>
      <c r="BL17" s="1" t="s">
        <v>2085</v>
      </c>
      <c r="BM17" s="1" t="s">
        <v>153</v>
      </c>
      <c r="BN17" s="1" t="s">
        <v>2742</v>
      </c>
      <c r="BO17" s="1" t="s">
        <v>40</v>
      </c>
      <c r="BP17" s="1" t="s">
        <v>2085</v>
      </c>
      <c r="BQ17" s="1" t="s">
        <v>154</v>
      </c>
      <c r="BR17" s="1" t="s">
        <v>3714</v>
      </c>
      <c r="BS17" s="1" t="s">
        <v>155</v>
      </c>
      <c r="BT17" s="1" t="s">
        <v>2659</v>
      </c>
    </row>
    <row r="18" spans="1:72" ht="13.5" customHeight="1">
      <c r="A18" s="3" t="str">
        <f>HYPERLINK("http://kyu.snu.ac.kr/sdhj/index.jsp?type=hj/GK14663_00IH_0001_0161.jpg","1819_법화면_161")</f>
        <v>1819_법화면_161</v>
      </c>
      <c r="B18" s="2">
        <v>1819</v>
      </c>
      <c r="C18" s="2" t="s">
        <v>3935</v>
      </c>
      <c r="D18" s="2" t="s">
        <v>3936</v>
      </c>
      <c r="E18" s="2">
        <v>17</v>
      </c>
      <c r="F18" s="1">
        <v>1</v>
      </c>
      <c r="G18" s="1" t="s">
        <v>3933</v>
      </c>
      <c r="H18" s="1" t="s">
        <v>3937</v>
      </c>
      <c r="I18" s="1">
        <v>2</v>
      </c>
      <c r="L18" s="1">
        <v>2</v>
      </c>
      <c r="M18" s="2" t="s">
        <v>4042</v>
      </c>
      <c r="N18" s="2" t="s">
        <v>4043</v>
      </c>
      <c r="S18" s="1" t="s">
        <v>156</v>
      </c>
      <c r="T18" s="1" t="s">
        <v>2081</v>
      </c>
      <c r="W18" s="1" t="s">
        <v>149</v>
      </c>
      <c r="X18" s="1" t="s">
        <v>3992</v>
      </c>
      <c r="Y18" s="1" t="s">
        <v>10</v>
      </c>
      <c r="Z18" s="1" t="s">
        <v>2145</v>
      </c>
      <c r="AC18" s="1">
        <v>65</v>
      </c>
      <c r="AD18" s="1" t="s">
        <v>157</v>
      </c>
      <c r="AE18" s="1" t="s">
        <v>2641</v>
      </c>
    </row>
    <row r="19" spans="1:72" ht="13.5" customHeight="1">
      <c r="A19" s="3" t="str">
        <f>HYPERLINK("http://kyu.snu.ac.kr/sdhj/index.jsp?type=hj/GK14663_00IH_0001_0161.jpg","1819_법화면_161")</f>
        <v>1819_법화면_161</v>
      </c>
      <c r="B19" s="2">
        <v>1819</v>
      </c>
      <c r="C19" s="2" t="s">
        <v>3935</v>
      </c>
      <c r="D19" s="2" t="s">
        <v>3936</v>
      </c>
      <c r="E19" s="2">
        <v>18</v>
      </c>
      <c r="F19" s="1">
        <v>1</v>
      </c>
      <c r="G19" s="1" t="s">
        <v>3933</v>
      </c>
      <c r="H19" s="1" t="s">
        <v>3937</v>
      </c>
      <c r="I19" s="1">
        <v>2</v>
      </c>
      <c r="L19" s="1">
        <v>2</v>
      </c>
      <c r="M19" s="2" t="s">
        <v>4042</v>
      </c>
      <c r="N19" s="2" t="s">
        <v>4043</v>
      </c>
      <c r="S19" s="1" t="s">
        <v>116</v>
      </c>
      <c r="T19" s="1" t="s">
        <v>2062</v>
      </c>
      <c r="AC19" s="1">
        <v>16</v>
      </c>
      <c r="AD19" s="1" t="s">
        <v>158</v>
      </c>
      <c r="AE19" s="1" t="s">
        <v>2582</v>
      </c>
    </row>
    <row r="20" spans="1:72" ht="13.5" customHeight="1">
      <c r="A20" s="3" t="str">
        <f>HYPERLINK("http://kyu.snu.ac.kr/sdhj/index.jsp?type=hj/GK14663_00IH_0001_0161.jpg","1819_법화면_161")</f>
        <v>1819_법화면_161</v>
      </c>
      <c r="B20" s="2">
        <v>1819</v>
      </c>
      <c r="C20" s="2" t="s">
        <v>3935</v>
      </c>
      <c r="D20" s="2" t="s">
        <v>3936</v>
      </c>
      <c r="E20" s="2">
        <v>19</v>
      </c>
      <c r="F20" s="1">
        <v>1</v>
      </c>
      <c r="G20" s="1" t="s">
        <v>3933</v>
      </c>
      <c r="H20" s="1" t="s">
        <v>3937</v>
      </c>
      <c r="I20" s="1">
        <v>2</v>
      </c>
      <c r="L20" s="1">
        <v>2</v>
      </c>
      <c r="M20" s="2" t="s">
        <v>4042</v>
      </c>
      <c r="N20" s="2" t="s">
        <v>4043</v>
      </c>
      <c r="T20" s="1" t="s">
        <v>4425</v>
      </c>
      <c r="U20" s="1" t="s">
        <v>159</v>
      </c>
      <c r="V20" s="1" t="s">
        <v>2094</v>
      </c>
      <c r="Y20" s="1" t="s">
        <v>160</v>
      </c>
      <c r="Z20" s="1" t="s">
        <v>2560</v>
      </c>
      <c r="AC20" s="1">
        <v>62</v>
      </c>
      <c r="AD20" s="1" t="s">
        <v>57</v>
      </c>
      <c r="AE20" s="1" t="s">
        <v>2613</v>
      </c>
    </row>
    <row r="21" spans="1:72" ht="13.5" customHeight="1">
      <c r="A21" s="3" t="str">
        <f>HYPERLINK("http://kyu.snu.ac.kr/sdhj/index.jsp?type=hj/GK14663_00IH_0001_0161.jpg","1819_법화면_161")</f>
        <v>1819_법화면_161</v>
      </c>
      <c r="B21" s="2">
        <v>1819</v>
      </c>
      <c r="C21" s="2" t="s">
        <v>3935</v>
      </c>
      <c r="D21" s="2" t="s">
        <v>3936</v>
      </c>
      <c r="E21" s="2">
        <v>20</v>
      </c>
      <c r="F21" s="1">
        <v>1</v>
      </c>
      <c r="G21" s="1" t="s">
        <v>3933</v>
      </c>
      <c r="H21" s="1" t="s">
        <v>3937</v>
      </c>
      <c r="I21" s="1">
        <v>2</v>
      </c>
      <c r="L21" s="1">
        <v>3</v>
      </c>
      <c r="M21" s="2" t="s">
        <v>132</v>
      </c>
      <c r="N21" s="2" t="s">
        <v>4044</v>
      </c>
      <c r="T21" s="1" t="s">
        <v>3939</v>
      </c>
      <c r="U21" s="1" t="s">
        <v>161</v>
      </c>
      <c r="V21" s="1" t="s">
        <v>2097</v>
      </c>
      <c r="W21" s="1" t="s">
        <v>162</v>
      </c>
      <c r="X21" s="1" t="s">
        <v>2161</v>
      </c>
      <c r="Y21" s="1" t="s">
        <v>163</v>
      </c>
      <c r="Z21" s="1" t="s">
        <v>4026</v>
      </c>
      <c r="AC21" s="1">
        <v>45</v>
      </c>
      <c r="AD21" s="1" t="s">
        <v>164</v>
      </c>
      <c r="AE21" s="1" t="s">
        <v>2624</v>
      </c>
      <c r="AJ21" s="1" t="s">
        <v>17</v>
      </c>
      <c r="AK21" s="1" t="s">
        <v>2656</v>
      </c>
      <c r="AL21" s="1" t="s">
        <v>165</v>
      </c>
      <c r="AM21" s="1" t="s">
        <v>2683</v>
      </c>
      <c r="AT21" s="1" t="s">
        <v>166</v>
      </c>
      <c r="AU21" s="1" t="s">
        <v>2121</v>
      </c>
      <c r="AV21" s="1" t="s">
        <v>167</v>
      </c>
      <c r="AW21" s="1" t="s">
        <v>2962</v>
      </c>
      <c r="BG21" s="1" t="s">
        <v>166</v>
      </c>
      <c r="BH21" s="1" t="s">
        <v>2121</v>
      </c>
      <c r="BI21" s="1" t="s">
        <v>168</v>
      </c>
      <c r="BJ21" s="1" t="s">
        <v>2668</v>
      </c>
      <c r="BK21" s="1" t="s">
        <v>166</v>
      </c>
      <c r="BL21" s="1" t="s">
        <v>2121</v>
      </c>
      <c r="BM21" s="1" t="s">
        <v>169</v>
      </c>
      <c r="BN21" s="1" t="s">
        <v>3467</v>
      </c>
      <c r="BO21" s="1" t="s">
        <v>166</v>
      </c>
      <c r="BP21" s="1" t="s">
        <v>2121</v>
      </c>
      <c r="BQ21" s="1" t="s">
        <v>170</v>
      </c>
      <c r="BR21" s="1" t="s">
        <v>3713</v>
      </c>
      <c r="BS21" s="1" t="s">
        <v>81</v>
      </c>
      <c r="BT21" s="1" t="s">
        <v>2661</v>
      </c>
    </row>
    <row r="22" spans="1:72" ht="13.5" customHeight="1">
      <c r="A22" s="3" t="str">
        <f>HYPERLINK("http://kyu.snu.ac.kr/sdhj/index.jsp?type=hj/GK14663_00IH_0001_0162.jpg","1819_법화면_162")</f>
        <v>1819_법화면_162</v>
      </c>
      <c r="B22" s="2">
        <v>1819</v>
      </c>
      <c r="C22" s="2" t="s">
        <v>3935</v>
      </c>
      <c r="D22" s="2" t="s">
        <v>3936</v>
      </c>
      <c r="E22" s="2">
        <v>21</v>
      </c>
      <c r="F22" s="1">
        <v>1</v>
      </c>
      <c r="G22" s="1" t="s">
        <v>3933</v>
      </c>
      <c r="H22" s="1" t="s">
        <v>3937</v>
      </c>
      <c r="I22" s="1">
        <v>2</v>
      </c>
      <c r="L22" s="1">
        <v>3</v>
      </c>
      <c r="M22" s="2" t="s">
        <v>132</v>
      </c>
      <c r="N22" s="2" t="s">
        <v>4044</v>
      </c>
      <c r="S22" s="1" t="s">
        <v>47</v>
      </c>
      <c r="T22" s="1" t="s">
        <v>2057</v>
      </c>
      <c r="W22" s="1" t="s">
        <v>99</v>
      </c>
      <c r="X22" s="1" t="s">
        <v>2138</v>
      </c>
      <c r="Y22" s="1" t="s">
        <v>10</v>
      </c>
      <c r="Z22" s="1" t="s">
        <v>2145</v>
      </c>
      <c r="AC22" s="1">
        <v>47</v>
      </c>
      <c r="AD22" s="1" t="s">
        <v>120</v>
      </c>
      <c r="AE22" s="1" t="s">
        <v>2621</v>
      </c>
      <c r="AJ22" s="1" t="s">
        <v>17</v>
      </c>
      <c r="AK22" s="1" t="s">
        <v>2656</v>
      </c>
      <c r="AL22" s="1" t="s">
        <v>102</v>
      </c>
      <c r="AM22" s="1" t="s">
        <v>2668</v>
      </c>
      <c r="AT22" s="1" t="s">
        <v>166</v>
      </c>
      <c r="AU22" s="1" t="s">
        <v>2121</v>
      </c>
      <c r="AV22" s="1" t="s">
        <v>171</v>
      </c>
      <c r="AW22" s="1" t="s">
        <v>2780</v>
      </c>
      <c r="BG22" s="1" t="s">
        <v>166</v>
      </c>
      <c r="BH22" s="1" t="s">
        <v>2121</v>
      </c>
      <c r="BI22" s="1" t="s">
        <v>172</v>
      </c>
      <c r="BJ22" s="1" t="s">
        <v>3215</v>
      </c>
      <c r="BK22" s="1" t="s">
        <v>166</v>
      </c>
      <c r="BL22" s="1" t="s">
        <v>2121</v>
      </c>
      <c r="BM22" s="1" t="s">
        <v>173</v>
      </c>
      <c r="BN22" s="1" t="s">
        <v>4473</v>
      </c>
      <c r="BO22" s="1" t="s">
        <v>166</v>
      </c>
      <c r="BP22" s="1" t="s">
        <v>2121</v>
      </c>
      <c r="BQ22" s="1" t="s">
        <v>174</v>
      </c>
      <c r="BR22" s="1" t="s">
        <v>4558</v>
      </c>
      <c r="BS22" s="1" t="s">
        <v>77</v>
      </c>
      <c r="BT22" s="1" t="s">
        <v>2653</v>
      </c>
    </row>
    <row r="23" spans="1:72" ht="13.5" customHeight="1">
      <c r="A23" s="3" t="str">
        <f>HYPERLINK("http://kyu.snu.ac.kr/sdhj/index.jsp?type=hj/GK14663_00IH_0001_0162.jpg","1819_법화면_162")</f>
        <v>1819_법화면_162</v>
      </c>
      <c r="B23" s="2">
        <v>1819</v>
      </c>
      <c r="C23" s="2" t="s">
        <v>3935</v>
      </c>
      <c r="D23" s="2" t="s">
        <v>3936</v>
      </c>
      <c r="E23" s="2">
        <v>22</v>
      </c>
      <c r="F23" s="1">
        <v>1</v>
      </c>
      <c r="G23" s="1" t="s">
        <v>3933</v>
      </c>
      <c r="H23" s="1" t="s">
        <v>3937</v>
      </c>
      <c r="I23" s="1">
        <v>2</v>
      </c>
      <c r="L23" s="1">
        <v>3</v>
      </c>
      <c r="M23" s="2" t="s">
        <v>132</v>
      </c>
      <c r="N23" s="2" t="s">
        <v>4044</v>
      </c>
      <c r="T23" s="1" t="s">
        <v>4425</v>
      </c>
      <c r="U23" s="1" t="s">
        <v>159</v>
      </c>
      <c r="V23" s="1" t="s">
        <v>2094</v>
      </c>
      <c r="Y23" s="1" t="s">
        <v>175</v>
      </c>
      <c r="Z23" s="1" t="s">
        <v>2559</v>
      </c>
      <c r="AC23" s="1">
        <v>75</v>
      </c>
      <c r="AD23" s="1" t="s">
        <v>176</v>
      </c>
      <c r="AE23" s="1" t="s">
        <v>2591</v>
      </c>
    </row>
    <row r="24" spans="1:72" ht="13.5" customHeight="1">
      <c r="A24" s="3" t="str">
        <f>HYPERLINK("http://kyu.snu.ac.kr/sdhj/index.jsp?type=hj/GK14663_00IH_0001_0162.jpg","1819_법화면_162")</f>
        <v>1819_법화면_162</v>
      </c>
      <c r="B24" s="2">
        <v>1819</v>
      </c>
      <c r="C24" s="2" t="s">
        <v>3935</v>
      </c>
      <c r="D24" s="2" t="s">
        <v>3936</v>
      </c>
      <c r="E24" s="2">
        <v>23</v>
      </c>
      <c r="F24" s="1">
        <v>1</v>
      </c>
      <c r="G24" s="1" t="s">
        <v>3933</v>
      </c>
      <c r="H24" s="1" t="s">
        <v>3937</v>
      </c>
      <c r="I24" s="1">
        <v>2</v>
      </c>
      <c r="L24" s="1">
        <v>4</v>
      </c>
      <c r="M24" s="2" t="s">
        <v>4045</v>
      </c>
      <c r="N24" s="2" t="s">
        <v>4046</v>
      </c>
      <c r="T24" s="1" t="s">
        <v>3939</v>
      </c>
      <c r="U24" s="1" t="s">
        <v>177</v>
      </c>
      <c r="V24" s="1" t="s">
        <v>2126</v>
      </c>
      <c r="W24" s="1" t="s">
        <v>178</v>
      </c>
      <c r="X24" s="1" t="s">
        <v>2143</v>
      </c>
      <c r="Y24" s="1" t="s">
        <v>179</v>
      </c>
      <c r="Z24" s="1" t="s">
        <v>2558</v>
      </c>
      <c r="AC24" s="1">
        <v>41</v>
      </c>
      <c r="AD24" s="1" t="s">
        <v>180</v>
      </c>
      <c r="AE24" s="1" t="s">
        <v>2588</v>
      </c>
      <c r="AJ24" s="1" t="s">
        <v>17</v>
      </c>
      <c r="AK24" s="1" t="s">
        <v>2656</v>
      </c>
      <c r="AL24" s="1" t="s">
        <v>86</v>
      </c>
      <c r="AM24" s="1" t="s">
        <v>2664</v>
      </c>
      <c r="AT24" s="1" t="s">
        <v>63</v>
      </c>
      <c r="AU24" s="1" t="s">
        <v>2113</v>
      </c>
      <c r="AV24" s="1" t="s">
        <v>181</v>
      </c>
      <c r="AW24" s="1" t="s">
        <v>2961</v>
      </c>
      <c r="BG24" s="1" t="s">
        <v>63</v>
      </c>
      <c r="BH24" s="1" t="s">
        <v>2113</v>
      </c>
      <c r="BI24" s="1" t="s">
        <v>182</v>
      </c>
      <c r="BJ24" s="1" t="s">
        <v>3214</v>
      </c>
      <c r="BK24" s="1" t="s">
        <v>63</v>
      </c>
      <c r="BL24" s="1" t="s">
        <v>2113</v>
      </c>
      <c r="BM24" s="1" t="s">
        <v>183</v>
      </c>
      <c r="BN24" s="1" t="s">
        <v>3466</v>
      </c>
      <c r="BO24" s="1" t="s">
        <v>63</v>
      </c>
      <c r="BP24" s="1" t="s">
        <v>2113</v>
      </c>
      <c r="BQ24" s="1" t="s">
        <v>184</v>
      </c>
      <c r="BR24" s="1" t="s">
        <v>4557</v>
      </c>
      <c r="BS24" s="1" t="s">
        <v>77</v>
      </c>
      <c r="BT24" s="1" t="s">
        <v>2653</v>
      </c>
    </row>
    <row r="25" spans="1:72" ht="13.5" customHeight="1">
      <c r="A25" s="3" t="str">
        <f>HYPERLINK("http://kyu.snu.ac.kr/sdhj/index.jsp?type=hj/GK14663_00IH_0001_0162.jpg","1819_법화면_162")</f>
        <v>1819_법화면_162</v>
      </c>
      <c r="B25" s="2">
        <v>1819</v>
      </c>
      <c r="C25" s="2" t="s">
        <v>3935</v>
      </c>
      <c r="D25" s="2" t="s">
        <v>3936</v>
      </c>
      <c r="E25" s="2">
        <v>24</v>
      </c>
      <c r="F25" s="1">
        <v>1</v>
      </c>
      <c r="G25" s="1" t="s">
        <v>3933</v>
      </c>
      <c r="H25" s="1" t="s">
        <v>3937</v>
      </c>
      <c r="I25" s="1">
        <v>2</v>
      </c>
      <c r="L25" s="1">
        <v>4</v>
      </c>
      <c r="M25" s="2" t="s">
        <v>4045</v>
      </c>
      <c r="N25" s="2" t="s">
        <v>4046</v>
      </c>
      <c r="S25" s="1" t="s">
        <v>47</v>
      </c>
      <c r="T25" s="1" t="s">
        <v>2057</v>
      </c>
      <c r="W25" s="1" t="s">
        <v>149</v>
      </c>
      <c r="X25" s="1" t="s">
        <v>3990</v>
      </c>
      <c r="Y25" s="1" t="s">
        <v>70</v>
      </c>
      <c r="Z25" s="1" t="s">
        <v>2172</v>
      </c>
      <c r="AC25" s="1">
        <v>41</v>
      </c>
      <c r="AD25" s="1" t="s">
        <v>180</v>
      </c>
      <c r="AE25" s="1" t="s">
        <v>2588</v>
      </c>
      <c r="AJ25" s="1" t="s">
        <v>17</v>
      </c>
      <c r="AK25" s="1" t="s">
        <v>2656</v>
      </c>
      <c r="AL25" s="1" t="s">
        <v>108</v>
      </c>
      <c r="AM25" s="1" t="s">
        <v>4429</v>
      </c>
      <c r="AT25" s="1" t="s">
        <v>63</v>
      </c>
      <c r="AU25" s="1" t="s">
        <v>2113</v>
      </c>
      <c r="AV25" s="1" t="s">
        <v>185</v>
      </c>
      <c r="AW25" s="1" t="s">
        <v>2960</v>
      </c>
      <c r="BG25" s="1" t="s">
        <v>63</v>
      </c>
      <c r="BH25" s="1" t="s">
        <v>2113</v>
      </c>
      <c r="BI25" s="1" t="s">
        <v>186</v>
      </c>
      <c r="BJ25" s="1" t="s">
        <v>3213</v>
      </c>
      <c r="BK25" s="1" t="s">
        <v>63</v>
      </c>
      <c r="BL25" s="1" t="s">
        <v>2113</v>
      </c>
      <c r="BM25" s="1" t="s">
        <v>187</v>
      </c>
      <c r="BN25" s="1" t="s">
        <v>3465</v>
      </c>
      <c r="BO25" s="1" t="s">
        <v>63</v>
      </c>
      <c r="BP25" s="1" t="s">
        <v>2113</v>
      </c>
      <c r="BQ25" s="1" t="s">
        <v>188</v>
      </c>
      <c r="BR25" s="1" t="s">
        <v>3712</v>
      </c>
      <c r="BS25" s="1" t="s">
        <v>189</v>
      </c>
      <c r="BT25" s="1" t="s">
        <v>2681</v>
      </c>
    </row>
    <row r="26" spans="1:72" ht="13.5" customHeight="1">
      <c r="A26" s="3" t="str">
        <f>HYPERLINK("http://kyu.snu.ac.kr/sdhj/index.jsp?type=hj/GK14663_00IH_0001_0162.jpg","1819_법화면_162")</f>
        <v>1819_법화면_162</v>
      </c>
      <c r="B26" s="2">
        <v>1819</v>
      </c>
      <c r="C26" s="2" t="s">
        <v>3935</v>
      </c>
      <c r="D26" s="2" t="s">
        <v>3936</v>
      </c>
      <c r="E26" s="2">
        <v>25</v>
      </c>
      <c r="F26" s="1">
        <v>1</v>
      </c>
      <c r="G26" s="1" t="s">
        <v>3933</v>
      </c>
      <c r="H26" s="1" t="s">
        <v>3937</v>
      </c>
      <c r="I26" s="1">
        <v>2</v>
      </c>
      <c r="L26" s="1">
        <v>4</v>
      </c>
      <c r="M26" s="2" t="s">
        <v>4045</v>
      </c>
      <c r="N26" s="2" t="s">
        <v>4046</v>
      </c>
      <c r="S26" s="1" t="s">
        <v>116</v>
      </c>
      <c r="T26" s="1" t="s">
        <v>2062</v>
      </c>
      <c r="AC26" s="1">
        <v>18</v>
      </c>
      <c r="AD26" s="1" t="s">
        <v>190</v>
      </c>
      <c r="AE26" s="1" t="s">
        <v>2622</v>
      </c>
    </row>
    <row r="27" spans="1:72" ht="13.5" customHeight="1">
      <c r="A27" s="3" t="str">
        <f>HYPERLINK("http://kyu.snu.ac.kr/sdhj/index.jsp?type=hj/GK14663_00IH_0001_0162.jpg","1819_법화면_162")</f>
        <v>1819_법화면_162</v>
      </c>
      <c r="B27" s="2">
        <v>1819</v>
      </c>
      <c r="C27" s="2" t="s">
        <v>3935</v>
      </c>
      <c r="D27" s="2" t="s">
        <v>3936</v>
      </c>
      <c r="E27" s="2">
        <v>26</v>
      </c>
      <c r="F27" s="1">
        <v>1</v>
      </c>
      <c r="G27" s="1" t="s">
        <v>3933</v>
      </c>
      <c r="H27" s="1" t="s">
        <v>3937</v>
      </c>
      <c r="I27" s="1">
        <v>2</v>
      </c>
      <c r="L27" s="1">
        <v>4</v>
      </c>
      <c r="M27" s="2" t="s">
        <v>4045</v>
      </c>
      <c r="N27" s="2" t="s">
        <v>4046</v>
      </c>
      <c r="S27" s="1" t="s">
        <v>116</v>
      </c>
      <c r="T27" s="1" t="s">
        <v>2062</v>
      </c>
      <c r="AC27" s="1">
        <v>14</v>
      </c>
      <c r="AD27" s="1" t="s">
        <v>157</v>
      </c>
      <c r="AE27" s="1" t="s">
        <v>2641</v>
      </c>
    </row>
    <row r="28" spans="1:72" ht="13.5" customHeight="1">
      <c r="A28" s="3" t="str">
        <f>HYPERLINK("http://kyu.snu.ac.kr/sdhj/index.jsp?type=hj/GK14663_00IH_0001_0162.jpg","1819_법화면_162")</f>
        <v>1819_법화면_162</v>
      </c>
      <c r="B28" s="2">
        <v>1819</v>
      </c>
      <c r="C28" s="2" t="s">
        <v>3935</v>
      </c>
      <c r="D28" s="2" t="s">
        <v>3936</v>
      </c>
      <c r="E28" s="2">
        <v>27</v>
      </c>
      <c r="F28" s="1">
        <v>1</v>
      </c>
      <c r="G28" s="1" t="s">
        <v>3933</v>
      </c>
      <c r="H28" s="1" t="s">
        <v>3937</v>
      </c>
      <c r="I28" s="1">
        <v>2</v>
      </c>
      <c r="L28" s="1">
        <v>5</v>
      </c>
      <c r="M28" s="2" t="s">
        <v>4047</v>
      </c>
      <c r="N28" s="2" t="s">
        <v>2440</v>
      </c>
      <c r="T28" s="1" t="s">
        <v>3939</v>
      </c>
      <c r="U28" s="1" t="s">
        <v>191</v>
      </c>
      <c r="V28" s="1" t="s">
        <v>2090</v>
      </c>
      <c r="W28" s="1" t="s">
        <v>142</v>
      </c>
      <c r="X28" s="1" t="s">
        <v>4006</v>
      </c>
      <c r="Y28" s="1" t="s">
        <v>10</v>
      </c>
      <c r="Z28" s="1" t="s">
        <v>2145</v>
      </c>
      <c r="AC28" s="1">
        <v>82</v>
      </c>
      <c r="AD28" s="1" t="s">
        <v>117</v>
      </c>
      <c r="AE28" s="1" t="s">
        <v>2629</v>
      </c>
      <c r="AJ28" s="1" t="s">
        <v>17</v>
      </c>
      <c r="AK28" s="1" t="s">
        <v>2656</v>
      </c>
      <c r="AL28" s="1" t="s">
        <v>192</v>
      </c>
      <c r="AM28" s="1" t="s">
        <v>2686</v>
      </c>
      <c r="AT28" s="1" t="s">
        <v>40</v>
      </c>
      <c r="AU28" s="1" t="s">
        <v>2085</v>
      </c>
      <c r="AV28" s="1" t="s">
        <v>4686</v>
      </c>
      <c r="AW28" s="1" t="s">
        <v>2959</v>
      </c>
      <c r="BG28" s="1" t="s">
        <v>40</v>
      </c>
      <c r="BH28" s="1" t="s">
        <v>2085</v>
      </c>
      <c r="BI28" s="1" t="s">
        <v>193</v>
      </c>
      <c r="BJ28" s="1" t="s">
        <v>3212</v>
      </c>
      <c r="BK28" s="1" t="s">
        <v>40</v>
      </c>
      <c r="BL28" s="1" t="s">
        <v>2085</v>
      </c>
      <c r="BM28" s="1" t="s">
        <v>194</v>
      </c>
      <c r="BN28" s="1" t="s">
        <v>3464</v>
      </c>
      <c r="BO28" s="1" t="s">
        <v>40</v>
      </c>
      <c r="BP28" s="1" t="s">
        <v>2085</v>
      </c>
      <c r="BQ28" s="1" t="s">
        <v>195</v>
      </c>
      <c r="BR28" s="1" t="s">
        <v>3711</v>
      </c>
      <c r="BS28" s="1" t="s">
        <v>141</v>
      </c>
      <c r="BT28" s="1" t="s">
        <v>2687</v>
      </c>
    </row>
    <row r="29" spans="1:72" ht="13.5" customHeight="1">
      <c r="A29" s="3" t="str">
        <f>HYPERLINK("http://kyu.snu.ac.kr/sdhj/index.jsp?type=hj/GK14663_00IH_0001_0162.jpg","1819_법화면_162")</f>
        <v>1819_법화면_162</v>
      </c>
      <c r="B29" s="2">
        <v>1819</v>
      </c>
      <c r="C29" s="2" t="s">
        <v>3935</v>
      </c>
      <c r="D29" s="2" t="s">
        <v>3936</v>
      </c>
      <c r="E29" s="2">
        <v>28</v>
      </c>
      <c r="F29" s="1">
        <v>1</v>
      </c>
      <c r="G29" s="1" t="s">
        <v>3933</v>
      </c>
      <c r="H29" s="1" t="s">
        <v>3937</v>
      </c>
      <c r="I29" s="1">
        <v>2</v>
      </c>
      <c r="L29" s="1">
        <v>5</v>
      </c>
      <c r="M29" s="2" t="s">
        <v>4047</v>
      </c>
      <c r="N29" s="2" t="s">
        <v>2440</v>
      </c>
      <c r="S29" s="1" t="s">
        <v>94</v>
      </c>
      <c r="T29" s="1" t="s">
        <v>2056</v>
      </c>
      <c r="U29" s="1" t="s">
        <v>37</v>
      </c>
      <c r="V29" s="1" t="s">
        <v>2088</v>
      </c>
      <c r="W29" s="1" t="s">
        <v>149</v>
      </c>
      <c r="X29" s="1" t="s">
        <v>3992</v>
      </c>
      <c r="Y29" s="1" t="s">
        <v>196</v>
      </c>
      <c r="Z29" s="1" t="s">
        <v>2557</v>
      </c>
      <c r="AC29" s="1">
        <v>32</v>
      </c>
      <c r="AD29" s="1" t="s">
        <v>197</v>
      </c>
      <c r="AE29" s="1" t="s">
        <v>2577</v>
      </c>
    </row>
    <row r="30" spans="1:72" ht="13.5" customHeight="1">
      <c r="A30" s="3" t="str">
        <f>HYPERLINK("http://kyu.snu.ac.kr/sdhj/index.jsp?type=hj/GK14663_00IH_0001_0162.jpg","1819_법화면_162")</f>
        <v>1819_법화면_162</v>
      </c>
      <c r="B30" s="2">
        <v>1819</v>
      </c>
      <c r="C30" s="2" t="s">
        <v>3935</v>
      </c>
      <c r="D30" s="2" t="s">
        <v>3936</v>
      </c>
      <c r="E30" s="2">
        <v>29</v>
      </c>
      <c r="F30" s="1">
        <v>1</v>
      </c>
      <c r="G30" s="1" t="s">
        <v>3933</v>
      </c>
      <c r="H30" s="1" t="s">
        <v>3937</v>
      </c>
      <c r="I30" s="1">
        <v>2</v>
      </c>
      <c r="L30" s="1">
        <v>5</v>
      </c>
      <c r="M30" s="2" t="s">
        <v>4047</v>
      </c>
      <c r="N30" s="2" t="s">
        <v>2440</v>
      </c>
      <c r="S30" s="1" t="s">
        <v>198</v>
      </c>
      <c r="T30" s="1" t="s">
        <v>2058</v>
      </c>
      <c r="W30" s="1" t="s">
        <v>99</v>
      </c>
      <c r="X30" s="1" t="s">
        <v>2138</v>
      </c>
      <c r="Y30" s="1" t="s">
        <v>10</v>
      </c>
      <c r="Z30" s="1" t="s">
        <v>2145</v>
      </c>
      <c r="AC30" s="1">
        <v>34</v>
      </c>
      <c r="AD30" s="1" t="s">
        <v>117</v>
      </c>
      <c r="AE30" s="1" t="s">
        <v>2629</v>
      </c>
    </row>
    <row r="31" spans="1:72" ht="13.5" customHeight="1">
      <c r="A31" s="3" t="str">
        <f>HYPERLINK("http://kyu.snu.ac.kr/sdhj/index.jsp?type=hj/GK14663_00IH_0001_0162.jpg","1819_법화면_162")</f>
        <v>1819_법화면_162</v>
      </c>
      <c r="B31" s="2">
        <v>1819</v>
      </c>
      <c r="C31" s="2" t="s">
        <v>3935</v>
      </c>
      <c r="D31" s="2" t="s">
        <v>3936</v>
      </c>
      <c r="E31" s="2">
        <v>30</v>
      </c>
      <c r="F31" s="1">
        <v>1</v>
      </c>
      <c r="G31" s="1" t="s">
        <v>3933</v>
      </c>
      <c r="H31" s="1" t="s">
        <v>3937</v>
      </c>
      <c r="I31" s="1">
        <v>2</v>
      </c>
      <c r="L31" s="1">
        <v>5</v>
      </c>
      <c r="M31" s="2" t="s">
        <v>4047</v>
      </c>
      <c r="N31" s="2" t="s">
        <v>2440</v>
      </c>
      <c r="S31" s="1" t="s">
        <v>199</v>
      </c>
      <c r="T31" s="1" t="s">
        <v>2080</v>
      </c>
      <c r="AC31" s="1">
        <v>16</v>
      </c>
      <c r="AD31" s="1" t="s">
        <v>158</v>
      </c>
      <c r="AE31" s="1" t="s">
        <v>2582</v>
      </c>
    </row>
    <row r="32" spans="1:72" ht="13.5" customHeight="1">
      <c r="A32" s="3" t="str">
        <f>HYPERLINK("http://kyu.snu.ac.kr/sdhj/index.jsp?type=hj/GK14663_00IH_0001_0162.jpg","1819_법화면_162")</f>
        <v>1819_법화면_162</v>
      </c>
      <c r="B32" s="2">
        <v>1819</v>
      </c>
      <c r="C32" s="2" t="s">
        <v>3935</v>
      </c>
      <c r="D32" s="2" t="s">
        <v>3936</v>
      </c>
      <c r="E32" s="2">
        <v>31</v>
      </c>
      <c r="F32" s="1">
        <v>1</v>
      </c>
      <c r="G32" s="1" t="s">
        <v>3933</v>
      </c>
      <c r="H32" s="1" t="s">
        <v>3937</v>
      </c>
      <c r="I32" s="1">
        <v>3</v>
      </c>
      <c r="J32" s="1" t="s">
        <v>200</v>
      </c>
      <c r="K32" s="1" t="s">
        <v>2041</v>
      </c>
      <c r="L32" s="1">
        <v>1</v>
      </c>
      <c r="M32" s="2" t="s">
        <v>200</v>
      </c>
      <c r="N32" s="2" t="s">
        <v>2041</v>
      </c>
      <c r="T32" s="1" t="s">
        <v>3939</v>
      </c>
      <c r="U32" s="1" t="s">
        <v>201</v>
      </c>
      <c r="V32" s="1" t="s">
        <v>2125</v>
      </c>
      <c r="W32" s="1" t="s">
        <v>99</v>
      </c>
      <c r="X32" s="1" t="s">
        <v>2138</v>
      </c>
      <c r="Y32" s="1" t="s">
        <v>202</v>
      </c>
      <c r="Z32" s="1" t="s">
        <v>2556</v>
      </c>
      <c r="AC32" s="1">
        <v>65</v>
      </c>
      <c r="AD32" s="1" t="s">
        <v>203</v>
      </c>
      <c r="AE32" s="1" t="s">
        <v>2619</v>
      </c>
      <c r="AJ32" s="1" t="s">
        <v>17</v>
      </c>
      <c r="AK32" s="1" t="s">
        <v>2656</v>
      </c>
      <c r="AL32" s="1" t="s">
        <v>102</v>
      </c>
      <c r="AM32" s="1" t="s">
        <v>2668</v>
      </c>
      <c r="AT32" s="1" t="s">
        <v>40</v>
      </c>
      <c r="AU32" s="1" t="s">
        <v>2085</v>
      </c>
      <c r="AV32" s="1" t="s">
        <v>103</v>
      </c>
      <c r="AW32" s="1" t="s">
        <v>2958</v>
      </c>
      <c r="BG32" s="1" t="s">
        <v>40</v>
      </c>
      <c r="BH32" s="1" t="s">
        <v>2085</v>
      </c>
      <c r="BI32" s="1" t="s">
        <v>104</v>
      </c>
      <c r="BJ32" s="1" t="s">
        <v>2131</v>
      </c>
      <c r="BK32" s="1" t="s">
        <v>40</v>
      </c>
      <c r="BL32" s="1" t="s">
        <v>2085</v>
      </c>
      <c r="BM32" s="1" t="s">
        <v>106</v>
      </c>
      <c r="BN32" s="1" t="s">
        <v>3456</v>
      </c>
      <c r="BO32" s="1" t="s">
        <v>40</v>
      </c>
      <c r="BP32" s="1" t="s">
        <v>2085</v>
      </c>
      <c r="BQ32" s="1" t="s">
        <v>204</v>
      </c>
      <c r="BR32" s="1" t="s">
        <v>4478</v>
      </c>
      <c r="BS32" s="1" t="s">
        <v>108</v>
      </c>
      <c r="BT32" s="1" t="s">
        <v>4429</v>
      </c>
    </row>
    <row r="33" spans="1:73" ht="13.5" customHeight="1">
      <c r="A33" s="3" t="str">
        <f>HYPERLINK("http://kyu.snu.ac.kr/sdhj/index.jsp?type=hj/GK14663_00IH_0001_0162.jpg","1819_법화면_162")</f>
        <v>1819_법화면_162</v>
      </c>
      <c r="B33" s="2">
        <v>1819</v>
      </c>
      <c r="C33" s="2" t="s">
        <v>3935</v>
      </c>
      <c r="D33" s="2" t="s">
        <v>3936</v>
      </c>
      <c r="E33" s="2">
        <v>32</v>
      </c>
      <c r="F33" s="1">
        <v>1</v>
      </c>
      <c r="G33" s="1" t="s">
        <v>3933</v>
      </c>
      <c r="H33" s="1" t="s">
        <v>3937</v>
      </c>
      <c r="I33" s="1">
        <v>3</v>
      </c>
      <c r="L33" s="1">
        <v>1</v>
      </c>
      <c r="M33" s="2" t="s">
        <v>200</v>
      </c>
      <c r="N33" s="2" t="s">
        <v>2041</v>
      </c>
      <c r="S33" s="1" t="s">
        <v>47</v>
      </c>
      <c r="T33" s="1" t="s">
        <v>2057</v>
      </c>
      <c r="W33" s="1" t="s">
        <v>205</v>
      </c>
      <c r="X33" s="1" t="s">
        <v>2130</v>
      </c>
      <c r="Y33" s="1" t="s">
        <v>10</v>
      </c>
      <c r="Z33" s="1" t="s">
        <v>2145</v>
      </c>
      <c r="AC33" s="1">
        <v>65</v>
      </c>
      <c r="AD33" s="1" t="s">
        <v>203</v>
      </c>
      <c r="AE33" s="1" t="s">
        <v>2619</v>
      </c>
      <c r="AJ33" s="1" t="s">
        <v>17</v>
      </c>
      <c r="AK33" s="1" t="s">
        <v>2656</v>
      </c>
      <c r="AL33" s="1" t="s">
        <v>206</v>
      </c>
      <c r="AM33" s="1" t="s">
        <v>2660</v>
      </c>
      <c r="AT33" s="1" t="s">
        <v>40</v>
      </c>
      <c r="AU33" s="1" t="s">
        <v>2085</v>
      </c>
      <c r="AV33" s="1" t="s">
        <v>207</v>
      </c>
      <c r="AW33" s="1" t="s">
        <v>2957</v>
      </c>
      <c r="BG33" s="1" t="s">
        <v>40</v>
      </c>
      <c r="BH33" s="1" t="s">
        <v>2085</v>
      </c>
      <c r="BI33" s="1" t="s">
        <v>208</v>
      </c>
      <c r="BJ33" s="1" t="s">
        <v>3060</v>
      </c>
      <c r="BK33" s="1" t="s">
        <v>40</v>
      </c>
      <c r="BL33" s="1" t="s">
        <v>2085</v>
      </c>
      <c r="BM33" s="1" t="s">
        <v>209</v>
      </c>
      <c r="BN33" s="1" t="s">
        <v>3463</v>
      </c>
      <c r="BO33" s="1" t="s">
        <v>40</v>
      </c>
      <c r="BP33" s="1" t="s">
        <v>2085</v>
      </c>
      <c r="BQ33" s="1" t="s">
        <v>210</v>
      </c>
      <c r="BR33" s="1" t="s">
        <v>3710</v>
      </c>
      <c r="BS33" s="1" t="s">
        <v>72</v>
      </c>
      <c r="BT33" s="1" t="s">
        <v>2665</v>
      </c>
    </row>
    <row r="34" spans="1:73" ht="13.5" customHeight="1">
      <c r="A34" s="3" t="str">
        <f>HYPERLINK("http://kyu.snu.ac.kr/sdhj/index.jsp?type=hj/GK14663_00IH_0001_0162.jpg","1819_법화면_162")</f>
        <v>1819_법화면_162</v>
      </c>
      <c r="B34" s="2">
        <v>1819</v>
      </c>
      <c r="C34" s="2" t="s">
        <v>3935</v>
      </c>
      <c r="D34" s="2" t="s">
        <v>3936</v>
      </c>
      <c r="E34" s="2">
        <v>33</v>
      </c>
      <c r="F34" s="1">
        <v>1</v>
      </c>
      <c r="G34" s="1" t="s">
        <v>3933</v>
      </c>
      <c r="H34" s="1" t="s">
        <v>3937</v>
      </c>
      <c r="I34" s="1">
        <v>3</v>
      </c>
      <c r="L34" s="1">
        <v>1</v>
      </c>
      <c r="M34" s="2" t="s">
        <v>200</v>
      </c>
      <c r="N34" s="2" t="s">
        <v>2041</v>
      </c>
      <c r="S34" s="1" t="s">
        <v>116</v>
      </c>
      <c r="T34" s="1" t="s">
        <v>2062</v>
      </c>
      <c r="AC34" s="1">
        <v>16</v>
      </c>
      <c r="AD34" s="1" t="s">
        <v>158</v>
      </c>
      <c r="AE34" s="1" t="s">
        <v>2582</v>
      </c>
    </row>
    <row r="35" spans="1:73" ht="13.5" customHeight="1">
      <c r="A35" s="3" t="str">
        <f>HYPERLINK("http://kyu.snu.ac.kr/sdhj/index.jsp?type=hj/GK14663_00IH_0001_0162.jpg","1819_법화면_162")</f>
        <v>1819_법화면_162</v>
      </c>
      <c r="B35" s="2">
        <v>1819</v>
      </c>
      <c r="C35" s="2" t="s">
        <v>3935</v>
      </c>
      <c r="D35" s="2" t="s">
        <v>3936</v>
      </c>
      <c r="E35" s="2">
        <v>34</v>
      </c>
      <c r="F35" s="1">
        <v>1</v>
      </c>
      <c r="G35" s="1" t="s">
        <v>3933</v>
      </c>
      <c r="H35" s="1" t="s">
        <v>3937</v>
      </c>
      <c r="I35" s="1">
        <v>3</v>
      </c>
      <c r="L35" s="1">
        <v>2</v>
      </c>
      <c r="M35" s="2" t="s">
        <v>4048</v>
      </c>
      <c r="N35" s="2" t="s">
        <v>4049</v>
      </c>
      <c r="T35" s="1" t="s">
        <v>3939</v>
      </c>
      <c r="U35" s="1" t="s">
        <v>211</v>
      </c>
      <c r="V35" s="1" t="s">
        <v>3986</v>
      </c>
      <c r="W35" s="1" t="s">
        <v>212</v>
      </c>
      <c r="X35" s="1" t="s">
        <v>2144</v>
      </c>
      <c r="Y35" s="1" t="s">
        <v>213</v>
      </c>
      <c r="Z35" s="1" t="s">
        <v>2555</v>
      </c>
      <c r="AC35" s="1">
        <v>66</v>
      </c>
      <c r="AD35" s="1" t="s">
        <v>203</v>
      </c>
      <c r="AE35" s="1" t="s">
        <v>2619</v>
      </c>
      <c r="AJ35" s="1" t="s">
        <v>17</v>
      </c>
      <c r="AK35" s="1" t="s">
        <v>2656</v>
      </c>
      <c r="AL35" s="1" t="s">
        <v>214</v>
      </c>
      <c r="AM35" s="1" t="s">
        <v>2662</v>
      </c>
      <c r="AT35" s="1" t="s">
        <v>63</v>
      </c>
      <c r="AU35" s="1" t="s">
        <v>2113</v>
      </c>
      <c r="AV35" s="1" t="s">
        <v>215</v>
      </c>
      <c r="AW35" s="1" t="s">
        <v>2956</v>
      </c>
      <c r="BG35" s="1" t="s">
        <v>63</v>
      </c>
      <c r="BH35" s="1" t="s">
        <v>2113</v>
      </c>
      <c r="BI35" s="1" t="s">
        <v>216</v>
      </c>
      <c r="BJ35" s="1" t="s">
        <v>3211</v>
      </c>
      <c r="BK35" s="1" t="s">
        <v>63</v>
      </c>
      <c r="BL35" s="1" t="s">
        <v>2113</v>
      </c>
      <c r="BM35" s="1" t="s">
        <v>217</v>
      </c>
      <c r="BN35" s="1" t="s">
        <v>3462</v>
      </c>
      <c r="BO35" s="1" t="s">
        <v>63</v>
      </c>
      <c r="BP35" s="1" t="s">
        <v>2113</v>
      </c>
      <c r="BQ35" s="1" t="s">
        <v>218</v>
      </c>
      <c r="BR35" s="1" t="s">
        <v>4562</v>
      </c>
      <c r="BS35" s="1" t="s">
        <v>192</v>
      </c>
      <c r="BT35" s="1" t="s">
        <v>2686</v>
      </c>
    </row>
    <row r="36" spans="1:73" ht="13.5" customHeight="1">
      <c r="A36" s="3" t="str">
        <f>HYPERLINK("http://kyu.snu.ac.kr/sdhj/index.jsp?type=hj/GK14663_00IH_0001_0162.jpg","1819_법화면_162")</f>
        <v>1819_법화면_162</v>
      </c>
      <c r="B36" s="2">
        <v>1819</v>
      </c>
      <c r="C36" s="2" t="s">
        <v>3935</v>
      </c>
      <c r="D36" s="2" t="s">
        <v>3936</v>
      </c>
      <c r="E36" s="2">
        <v>35</v>
      </c>
      <c r="F36" s="1">
        <v>1</v>
      </c>
      <c r="G36" s="1" t="s">
        <v>3933</v>
      </c>
      <c r="H36" s="1" t="s">
        <v>3937</v>
      </c>
      <c r="I36" s="1">
        <v>3</v>
      </c>
      <c r="L36" s="1">
        <v>2</v>
      </c>
      <c r="M36" s="2" t="s">
        <v>4048</v>
      </c>
      <c r="N36" s="2" t="s">
        <v>4049</v>
      </c>
      <c r="S36" s="1" t="s">
        <v>47</v>
      </c>
      <c r="T36" s="1" t="s">
        <v>2057</v>
      </c>
      <c r="W36" s="1" t="s">
        <v>48</v>
      </c>
      <c r="X36" s="1" t="s">
        <v>2133</v>
      </c>
      <c r="Y36" s="1" t="s">
        <v>70</v>
      </c>
      <c r="Z36" s="1" t="s">
        <v>2172</v>
      </c>
      <c r="AC36" s="1">
        <v>54</v>
      </c>
      <c r="AD36" s="1" t="s">
        <v>219</v>
      </c>
      <c r="AE36" s="1" t="s">
        <v>2593</v>
      </c>
      <c r="AJ36" s="1" t="s">
        <v>17</v>
      </c>
      <c r="AK36" s="1" t="s">
        <v>2656</v>
      </c>
      <c r="AL36" s="1" t="s">
        <v>50</v>
      </c>
      <c r="AM36" s="1" t="s">
        <v>2663</v>
      </c>
      <c r="AT36" s="1" t="s">
        <v>63</v>
      </c>
      <c r="AU36" s="1" t="s">
        <v>2113</v>
      </c>
      <c r="AV36" s="1" t="s">
        <v>220</v>
      </c>
      <c r="AW36" s="1" t="s">
        <v>2955</v>
      </c>
      <c r="BG36" s="1" t="s">
        <v>63</v>
      </c>
      <c r="BH36" s="1" t="s">
        <v>2113</v>
      </c>
      <c r="BI36" s="1" t="s">
        <v>221</v>
      </c>
      <c r="BJ36" s="1" t="s">
        <v>2233</v>
      </c>
      <c r="BK36" s="1" t="s">
        <v>63</v>
      </c>
      <c r="BL36" s="1" t="s">
        <v>2113</v>
      </c>
      <c r="BM36" s="1" t="s">
        <v>222</v>
      </c>
      <c r="BN36" s="1" t="s">
        <v>3461</v>
      </c>
      <c r="BO36" s="1" t="s">
        <v>63</v>
      </c>
      <c r="BP36" s="1" t="s">
        <v>2113</v>
      </c>
      <c r="BQ36" s="1" t="s">
        <v>223</v>
      </c>
      <c r="BR36" s="1" t="s">
        <v>4589</v>
      </c>
      <c r="BS36" s="1" t="s">
        <v>206</v>
      </c>
      <c r="BT36" s="1" t="s">
        <v>2660</v>
      </c>
    </row>
    <row r="37" spans="1:73" ht="13.5" customHeight="1">
      <c r="A37" s="3" t="str">
        <f>HYPERLINK("http://kyu.snu.ac.kr/sdhj/index.jsp?type=hj/GK14663_00IH_0001_0162.jpg","1819_법화면_162")</f>
        <v>1819_법화면_162</v>
      </c>
      <c r="B37" s="2">
        <v>1819</v>
      </c>
      <c r="C37" s="2" t="s">
        <v>3935</v>
      </c>
      <c r="D37" s="2" t="s">
        <v>3936</v>
      </c>
      <c r="E37" s="2">
        <v>36</v>
      </c>
      <c r="F37" s="1">
        <v>1</v>
      </c>
      <c r="G37" s="1" t="s">
        <v>3933</v>
      </c>
      <c r="H37" s="1" t="s">
        <v>3937</v>
      </c>
      <c r="I37" s="1">
        <v>3</v>
      </c>
      <c r="L37" s="1">
        <v>2</v>
      </c>
      <c r="M37" s="2" t="s">
        <v>4048</v>
      </c>
      <c r="N37" s="2" t="s">
        <v>4049</v>
      </c>
      <c r="S37" s="1" t="s">
        <v>94</v>
      </c>
      <c r="T37" s="1" t="s">
        <v>2056</v>
      </c>
      <c r="U37" s="1" t="s">
        <v>224</v>
      </c>
      <c r="V37" s="1" t="s">
        <v>2112</v>
      </c>
      <c r="Y37" s="1" t="s">
        <v>225</v>
      </c>
      <c r="Z37" s="1" t="s">
        <v>2554</v>
      </c>
      <c r="AC37" s="1">
        <v>33</v>
      </c>
      <c r="AD37" s="1" t="s">
        <v>226</v>
      </c>
      <c r="AE37" s="1" t="s">
        <v>2584</v>
      </c>
    </row>
    <row r="38" spans="1:73" ht="13.5" customHeight="1">
      <c r="A38" s="3" t="str">
        <f>HYPERLINK("http://kyu.snu.ac.kr/sdhj/index.jsp?type=hj/GK14663_00IH_0001_0162.jpg","1819_법화면_162")</f>
        <v>1819_법화면_162</v>
      </c>
      <c r="B38" s="2">
        <v>1819</v>
      </c>
      <c r="C38" s="2" t="s">
        <v>3935</v>
      </c>
      <c r="D38" s="2" t="s">
        <v>3936</v>
      </c>
      <c r="E38" s="2">
        <v>37</v>
      </c>
      <c r="F38" s="1">
        <v>1</v>
      </c>
      <c r="G38" s="1" t="s">
        <v>3933</v>
      </c>
      <c r="H38" s="1" t="s">
        <v>3937</v>
      </c>
      <c r="I38" s="1">
        <v>3</v>
      </c>
      <c r="L38" s="1">
        <v>2</v>
      </c>
      <c r="M38" s="2" t="s">
        <v>4048</v>
      </c>
      <c r="N38" s="2" t="s">
        <v>4049</v>
      </c>
      <c r="S38" s="1" t="s">
        <v>227</v>
      </c>
      <c r="T38" s="1" t="s">
        <v>2065</v>
      </c>
      <c r="U38" s="1" t="s">
        <v>228</v>
      </c>
      <c r="V38" s="1" t="s">
        <v>2089</v>
      </c>
      <c r="Y38" s="1" t="s">
        <v>229</v>
      </c>
      <c r="Z38" s="1" t="s">
        <v>2553</v>
      </c>
      <c r="AC38" s="1">
        <v>62</v>
      </c>
      <c r="AD38" s="1" t="s">
        <v>57</v>
      </c>
      <c r="AE38" s="1" t="s">
        <v>2613</v>
      </c>
    </row>
    <row r="39" spans="1:73" ht="13.5" customHeight="1">
      <c r="A39" s="3" t="str">
        <f>HYPERLINK("http://kyu.snu.ac.kr/sdhj/index.jsp?type=hj/GK14663_00IH_0001_0162.jpg","1819_법화면_162")</f>
        <v>1819_법화면_162</v>
      </c>
      <c r="B39" s="2">
        <v>1819</v>
      </c>
      <c r="C39" s="2" t="s">
        <v>3935</v>
      </c>
      <c r="D39" s="2" t="s">
        <v>3936</v>
      </c>
      <c r="E39" s="2">
        <v>38</v>
      </c>
      <c r="F39" s="1">
        <v>1</v>
      </c>
      <c r="G39" s="1" t="s">
        <v>3933</v>
      </c>
      <c r="H39" s="1" t="s">
        <v>3937</v>
      </c>
      <c r="I39" s="1">
        <v>3</v>
      </c>
      <c r="L39" s="1">
        <v>2</v>
      </c>
      <c r="M39" s="2" t="s">
        <v>4048</v>
      </c>
      <c r="N39" s="2" t="s">
        <v>4049</v>
      </c>
      <c r="S39" s="1" t="s">
        <v>230</v>
      </c>
      <c r="T39" s="1" t="s">
        <v>2078</v>
      </c>
      <c r="W39" s="1" t="s">
        <v>205</v>
      </c>
      <c r="X39" s="1" t="s">
        <v>2130</v>
      </c>
      <c r="Y39" s="1" t="s">
        <v>70</v>
      </c>
      <c r="Z39" s="1" t="s">
        <v>2172</v>
      </c>
      <c r="AC39" s="1">
        <v>44</v>
      </c>
      <c r="AD39" s="1" t="s">
        <v>61</v>
      </c>
      <c r="AE39" s="1" t="s">
        <v>2616</v>
      </c>
    </row>
    <row r="40" spans="1:73" ht="13.5" customHeight="1">
      <c r="A40" s="3" t="str">
        <f>HYPERLINK("http://kyu.snu.ac.kr/sdhj/index.jsp?type=hj/GK14663_00IH_0001_0162.jpg","1819_법화면_162")</f>
        <v>1819_법화면_162</v>
      </c>
      <c r="B40" s="2">
        <v>1819</v>
      </c>
      <c r="C40" s="2" t="s">
        <v>3935</v>
      </c>
      <c r="D40" s="2" t="s">
        <v>3936</v>
      </c>
      <c r="E40" s="2">
        <v>39</v>
      </c>
      <c r="F40" s="1">
        <v>1</v>
      </c>
      <c r="G40" s="1" t="s">
        <v>3933</v>
      </c>
      <c r="H40" s="1" t="s">
        <v>3937</v>
      </c>
      <c r="I40" s="1">
        <v>3</v>
      </c>
      <c r="L40" s="1">
        <v>2</v>
      </c>
      <c r="M40" s="2" t="s">
        <v>4048</v>
      </c>
      <c r="N40" s="2" t="s">
        <v>4049</v>
      </c>
      <c r="S40" s="1" t="s">
        <v>231</v>
      </c>
      <c r="T40" s="1" t="s">
        <v>2079</v>
      </c>
      <c r="AC40" s="1">
        <v>13</v>
      </c>
      <c r="AD40" s="1" t="s">
        <v>232</v>
      </c>
      <c r="AE40" s="1" t="s">
        <v>2630</v>
      </c>
    </row>
    <row r="41" spans="1:73" ht="13.5" customHeight="1">
      <c r="A41" s="3" t="str">
        <f>HYPERLINK("http://kyu.snu.ac.kr/sdhj/index.jsp?type=hj/GK14663_00IH_0001_0162.jpg","1819_법화면_162")</f>
        <v>1819_법화면_162</v>
      </c>
      <c r="B41" s="2">
        <v>1819</v>
      </c>
      <c r="C41" s="2" t="s">
        <v>3935</v>
      </c>
      <c r="D41" s="2" t="s">
        <v>3936</v>
      </c>
      <c r="E41" s="2">
        <v>40</v>
      </c>
      <c r="F41" s="1">
        <v>1</v>
      </c>
      <c r="G41" s="1" t="s">
        <v>3933</v>
      </c>
      <c r="H41" s="1" t="s">
        <v>3937</v>
      </c>
      <c r="I41" s="1">
        <v>3</v>
      </c>
      <c r="L41" s="1">
        <v>2</v>
      </c>
      <c r="M41" s="2" t="s">
        <v>4048</v>
      </c>
      <c r="N41" s="2" t="s">
        <v>4049</v>
      </c>
      <c r="S41" s="1" t="s">
        <v>231</v>
      </c>
      <c r="T41" s="1" t="s">
        <v>2079</v>
      </c>
      <c r="AC41" s="1">
        <v>11</v>
      </c>
      <c r="AD41" s="1" t="s">
        <v>233</v>
      </c>
      <c r="AE41" s="1" t="s">
        <v>2618</v>
      </c>
      <c r="AF41" s="1" t="s">
        <v>234</v>
      </c>
      <c r="AG41" s="1" t="s">
        <v>2644</v>
      </c>
    </row>
    <row r="42" spans="1:73" ht="13.5" customHeight="1">
      <c r="A42" s="3" t="str">
        <f>HYPERLINK("http://kyu.snu.ac.kr/sdhj/index.jsp?type=hj/GK14663_00IH_0001_0162.jpg","1819_법화면_162")</f>
        <v>1819_법화면_162</v>
      </c>
      <c r="B42" s="2">
        <v>1819</v>
      </c>
      <c r="C42" s="2" t="s">
        <v>3935</v>
      </c>
      <c r="D42" s="2" t="s">
        <v>3936</v>
      </c>
      <c r="E42" s="2">
        <v>41</v>
      </c>
      <c r="F42" s="1">
        <v>1</v>
      </c>
      <c r="G42" s="1" t="s">
        <v>3933</v>
      </c>
      <c r="H42" s="1" t="s">
        <v>3937</v>
      </c>
      <c r="I42" s="1">
        <v>3</v>
      </c>
      <c r="L42" s="1">
        <v>3</v>
      </c>
      <c r="M42" s="2" t="s">
        <v>982</v>
      </c>
      <c r="N42" s="2" t="s">
        <v>3626</v>
      </c>
      <c r="T42" s="1" t="s">
        <v>3939</v>
      </c>
      <c r="U42" s="1" t="s">
        <v>211</v>
      </c>
      <c r="V42" s="1" t="s">
        <v>3986</v>
      </c>
      <c r="W42" s="1" t="s">
        <v>87</v>
      </c>
      <c r="X42" s="1" t="s">
        <v>2136</v>
      </c>
      <c r="Y42" s="1" t="s">
        <v>235</v>
      </c>
      <c r="Z42" s="1" t="s">
        <v>2552</v>
      </c>
      <c r="AC42" s="1">
        <v>76</v>
      </c>
      <c r="AD42" s="1" t="s">
        <v>158</v>
      </c>
      <c r="AE42" s="1" t="s">
        <v>2582</v>
      </c>
      <c r="AJ42" s="1" t="s">
        <v>17</v>
      </c>
      <c r="AK42" s="1" t="s">
        <v>2656</v>
      </c>
      <c r="AL42" s="1" t="s">
        <v>86</v>
      </c>
      <c r="AM42" s="1" t="s">
        <v>2664</v>
      </c>
      <c r="AT42" s="1" t="s">
        <v>63</v>
      </c>
      <c r="AU42" s="1" t="s">
        <v>2113</v>
      </c>
      <c r="AV42" s="1" t="s">
        <v>236</v>
      </c>
      <c r="AW42" s="1" t="s">
        <v>2954</v>
      </c>
      <c r="BG42" s="1" t="s">
        <v>63</v>
      </c>
      <c r="BH42" s="1" t="s">
        <v>2113</v>
      </c>
      <c r="BI42" s="1" t="s">
        <v>237</v>
      </c>
      <c r="BJ42" s="1" t="s">
        <v>3210</v>
      </c>
      <c r="BK42" s="1" t="s">
        <v>63</v>
      </c>
      <c r="BL42" s="1" t="s">
        <v>2113</v>
      </c>
      <c r="BM42" s="1" t="s">
        <v>238</v>
      </c>
      <c r="BN42" s="1" t="s">
        <v>3460</v>
      </c>
      <c r="BO42" s="1" t="s">
        <v>63</v>
      </c>
      <c r="BP42" s="1" t="s">
        <v>2113</v>
      </c>
      <c r="BQ42" s="1" t="s">
        <v>239</v>
      </c>
      <c r="BR42" s="1" t="s">
        <v>4594</v>
      </c>
      <c r="BS42" s="1" t="s">
        <v>81</v>
      </c>
      <c r="BT42" s="1" t="s">
        <v>2661</v>
      </c>
    </row>
    <row r="43" spans="1:73" ht="13.5" customHeight="1">
      <c r="A43" s="3" t="str">
        <f>HYPERLINK("http://kyu.snu.ac.kr/sdhj/index.jsp?type=hj/GK14663_00IH_0001_0162.jpg","1819_법화면_162")</f>
        <v>1819_법화면_162</v>
      </c>
      <c r="B43" s="2">
        <v>1819</v>
      </c>
      <c r="C43" s="2" t="s">
        <v>3935</v>
      </c>
      <c r="D43" s="2" t="s">
        <v>3936</v>
      </c>
      <c r="E43" s="2">
        <v>42</v>
      </c>
      <c r="F43" s="1">
        <v>1</v>
      </c>
      <c r="G43" s="1" t="s">
        <v>3933</v>
      </c>
      <c r="H43" s="1" t="s">
        <v>3937</v>
      </c>
      <c r="I43" s="1">
        <v>3</v>
      </c>
      <c r="L43" s="1">
        <v>3</v>
      </c>
      <c r="M43" s="2" t="s">
        <v>982</v>
      </c>
      <c r="N43" s="2" t="s">
        <v>3626</v>
      </c>
      <c r="S43" s="1" t="s">
        <v>47</v>
      </c>
      <c r="T43" s="1" t="s">
        <v>2057</v>
      </c>
      <c r="W43" s="1" t="s">
        <v>149</v>
      </c>
      <c r="X43" s="1" t="s">
        <v>3992</v>
      </c>
      <c r="Y43" s="1" t="s">
        <v>70</v>
      </c>
      <c r="Z43" s="1" t="s">
        <v>2172</v>
      </c>
      <c r="AC43" s="1">
        <v>78</v>
      </c>
      <c r="AD43" s="1" t="s">
        <v>240</v>
      </c>
      <c r="AE43" s="1" t="s">
        <v>2578</v>
      </c>
      <c r="AJ43" s="1" t="s">
        <v>17</v>
      </c>
      <c r="AK43" s="1" t="s">
        <v>2656</v>
      </c>
      <c r="AL43" s="1" t="s">
        <v>108</v>
      </c>
      <c r="AM43" s="1" t="s">
        <v>4429</v>
      </c>
      <c r="AT43" s="1" t="s">
        <v>63</v>
      </c>
      <c r="AU43" s="1" t="s">
        <v>2113</v>
      </c>
      <c r="AV43" s="1" t="s">
        <v>241</v>
      </c>
      <c r="AW43" s="1" t="s">
        <v>2953</v>
      </c>
      <c r="BG43" s="1" t="s">
        <v>63</v>
      </c>
      <c r="BH43" s="1" t="s">
        <v>2113</v>
      </c>
      <c r="BI43" s="1" t="s">
        <v>242</v>
      </c>
      <c r="BJ43" s="1" t="s">
        <v>2134</v>
      </c>
      <c r="BO43" s="1" t="s">
        <v>63</v>
      </c>
      <c r="BP43" s="1" t="s">
        <v>2113</v>
      </c>
      <c r="BQ43" s="1" t="s">
        <v>243</v>
      </c>
      <c r="BR43" s="1" t="s">
        <v>3709</v>
      </c>
      <c r="BS43" s="1" t="s">
        <v>214</v>
      </c>
      <c r="BT43" s="1" t="s">
        <v>2662</v>
      </c>
      <c r="BU43" s="1" t="s">
        <v>3749</v>
      </c>
    </row>
    <row r="44" spans="1:73" ht="13.5" customHeight="1">
      <c r="A44" s="3" t="str">
        <f>HYPERLINK("http://kyu.snu.ac.kr/sdhj/index.jsp?type=hj/GK14663_00IH_0001_0162.jpg","1819_법화면_162")</f>
        <v>1819_법화면_162</v>
      </c>
      <c r="B44" s="2">
        <v>1819</v>
      </c>
      <c r="C44" s="2" t="s">
        <v>3935</v>
      </c>
      <c r="D44" s="2" t="s">
        <v>3936</v>
      </c>
      <c r="E44" s="2">
        <v>43</v>
      </c>
      <c r="F44" s="1">
        <v>1</v>
      </c>
      <c r="G44" s="1" t="s">
        <v>3933</v>
      </c>
      <c r="H44" s="1" t="s">
        <v>3937</v>
      </c>
      <c r="I44" s="1">
        <v>3</v>
      </c>
      <c r="L44" s="1">
        <v>3</v>
      </c>
      <c r="M44" s="2" t="s">
        <v>982</v>
      </c>
      <c r="N44" s="2" t="s">
        <v>3626</v>
      </c>
      <c r="S44" s="1" t="s">
        <v>94</v>
      </c>
      <c r="T44" s="1" t="s">
        <v>2056</v>
      </c>
      <c r="U44" s="1" t="s">
        <v>244</v>
      </c>
      <c r="V44" s="1" t="s">
        <v>2091</v>
      </c>
      <c r="Y44" s="1" t="s">
        <v>245</v>
      </c>
      <c r="Z44" s="1" t="s">
        <v>2551</v>
      </c>
      <c r="AC44" s="1">
        <v>44</v>
      </c>
      <c r="AD44" s="1" t="s">
        <v>80</v>
      </c>
      <c r="AE44" s="1" t="s">
        <v>2598</v>
      </c>
    </row>
    <row r="45" spans="1:73" ht="13.5" customHeight="1">
      <c r="A45" s="3" t="str">
        <f>HYPERLINK("http://kyu.snu.ac.kr/sdhj/index.jsp?type=hj/GK14663_00IH_0001_0162.jpg","1819_법화면_162")</f>
        <v>1819_법화면_162</v>
      </c>
      <c r="B45" s="2">
        <v>1819</v>
      </c>
      <c r="C45" s="2" t="s">
        <v>3935</v>
      </c>
      <c r="D45" s="2" t="s">
        <v>3936</v>
      </c>
      <c r="E45" s="2">
        <v>44</v>
      </c>
      <c r="F45" s="1">
        <v>1</v>
      </c>
      <c r="G45" s="1" t="s">
        <v>3933</v>
      </c>
      <c r="H45" s="1" t="s">
        <v>3937</v>
      </c>
      <c r="I45" s="1">
        <v>3</v>
      </c>
      <c r="L45" s="1">
        <v>3</v>
      </c>
      <c r="M45" s="2" t="s">
        <v>982</v>
      </c>
      <c r="N45" s="2" t="s">
        <v>3626</v>
      </c>
      <c r="S45" s="1" t="s">
        <v>198</v>
      </c>
      <c r="T45" s="1" t="s">
        <v>2058</v>
      </c>
      <c r="W45" s="1" t="s">
        <v>99</v>
      </c>
      <c r="X45" s="1" t="s">
        <v>2138</v>
      </c>
      <c r="Y45" s="1" t="s">
        <v>70</v>
      </c>
      <c r="Z45" s="1" t="s">
        <v>2172</v>
      </c>
      <c r="AC45" s="1">
        <v>47</v>
      </c>
      <c r="AD45" s="1" t="s">
        <v>120</v>
      </c>
      <c r="AE45" s="1" t="s">
        <v>2621</v>
      </c>
      <c r="AF45" s="1" t="s">
        <v>246</v>
      </c>
      <c r="AG45" s="1" t="s">
        <v>2648</v>
      </c>
    </row>
    <row r="46" spans="1:73" ht="13.5" customHeight="1">
      <c r="A46" s="3" t="str">
        <f>HYPERLINK("http://kyu.snu.ac.kr/sdhj/index.jsp?type=hj/GK14663_00IH_0001_0162.jpg","1819_법화면_162")</f>
        <v>1819_법화면_162</v>
      </c>
      <c r="B46" s="2">
        <v>1819</v>
      </c>
      <c r="C46" s="2" t="s">
        <v>3935</v>
      </c>
      <c r="D46" s="2" t="s">
        <v>3936</v>
      </c>
      <c r="E46" s="2">
        <v>45</v>
      </c>
      <c r="F46" s="1">
        <v>1</v>
      </c>
      <c r="G46" s="1" t="s">
        <v>3933</v>
      </c>
      <c r="H46" s="1" t="s">
        <v>3937</v>
      </c>
      <c r="I46" s="1">
        <v>3</v>
      </c>
      <c r="L46" s="1">
        <v>4</v>
      </c>
      <c r="M46" s="2" t="s">
        <v>4050</v>
      </c>
      <c r="N46" s="2" t="s">
        <v>4051</v>
      </c>
      <c r="O46" s="1" t="s">
        <v>6</v>
      </c>
      <c r="P46" s="1" t="s">
        <v>2044</v>
      </c>
      <c r="T46" s="1" t="s">
        <v>3939</v>
      </c>
      <c r="U46" s="1" t="s">
        <v>247</v>
      </c>
      <c r="V46" s="1" t="s">
        <v>2118</v>
      </c>
      <c r="W46" s="1" t="s">
        <v>248</v>
      </c>
      <c r="X46" s="1" t="s">
        <v>2155</v>
      </c>
      <c r="Y46" s="1" t="s">
        <v>249</v>
      </c>
      <c r="Z46" s="1" t="s">
        <v>2179</v>
      </c>
      <c r="AC46" s="1">
        <v>54</v>
      </c>
      <c r="AD46" s="1" t="s">
        <v>3750</v>
      </c>
      <c r="AE46" s="1" t="s">
        <v>2603</v>
      </c>
      <c r="AT46" s="1" t="s">
        <v>250</v>
      </c>
      <c r="AU46" s="1" t="s">
        <v>2721</v>
      </c>
      <c r="AV46" s="1" t="s">
        <v>251</v>
      </c>
      <c r="AW46" s="1" t="s">
        <v>4446</v>
      </c>
      <c r="BG46" s="1" t="s">
        <v>250</v>
      </c>
      <c r="BH46" s="1" t="s">
        <v>2721</v>
      </c>
      <c r="BI46" s="1" t="s">
        <v>252</v>
      </c>
      <c r="BJ46" s="1" t="s">
        <v>2796</v>
      </c>
      <c r="BK46" s="1" t="s">
        <v>250</v>
      </c>
      <c r="BL46" s="1" t="s">
        <v>2721</v>
      </c>
      <c r="BM46" s="1" t="s">
        <v>253</v>
      </c>
      <c r="BN46" s="1" t="s">
        <v>3343</v>
      </c>
      <c r="BO46" s="1" t="s">
        <v>250</v>
      </c>
      <c r="BP46" s="1" t="s">
        <v>2721</v>
      </c>
      <c r="BQ46" s="1" t="s">
        <v>254</v>
      </c>
      <c r="BR46" s="1" t="s">
        <v>3708</v>
      </c>
      <c r="BS46" s="1" t="s">
        <v>102</v>
      </c>
      <c r="BT46" s="1" t="s">
        <v>2668</v>
      </c>
      <c r="BU46" s="1" t="s">
        <v>3751</v>
      </c>
    </row>
    <row r="47" spans="1:73" ht="13.5" customHeight="1">
      <c r="A47" s="3" t="str">
        <f>HYPERLINK("http://kyu.snu.ac.kr/sdhj/index.jsp?type=hj/GK14663_00IH_0001_0162.jpg","1819_법화면_162")</f>
        <v>1819_법화면_162</v>
      </c>
      <c r="B47" s="2">
        <v>1819</v>
      </c>
      <c r="C47" s="2" t="s">
        <v>3935</v>
      </c>
      <c r="D47" s="2" t="s">
        <v>3936</v>
      </c>
      <c r="E47" s="2">
        <v>46</v>
      </c>
      <c r="F47" s="1">
        <v>1</v>
      </c>
      <c r="G47" s="1" t="s">
        <v>3933</v>
      </c>
      <c r="H47" s="1" t="s">
        <v>3937</v>
      </c>
      <c r="I47" s="1">
        <v>3</v>
      </c>
      <c r="L47" s="1">
        <v>4</v>
      </c>
      <c r="M47" s="2" t="s">
        <v>4050</v>
      </c>
      <c r="N47" s="2" t="s">
        <v>4051</v>
      </c>
      <c r="T47" s="1" t="s">
        <v>4425</v>
      </c>
      <c r="U47" s="1" t="s">
        <v>159</v>
      </c>
      <c r="V47" s="1" t="s">
        <v>2094</v>
      </c>
      <c r="Y47" s="1" t="s">
        <v>255</v>
      </c>
      <c r="Z47" s="1" t="s">
        <v>2550</v>
      </c>
      <c r="AC47" s="1">
        <v>60</v>
      </c>
    </row>
    <row r="48" spans="1:73" ht="13.5" customHeight="1">
      <c r="A48" s="3" t="str">
        <f>HYPERLINK("http://kyu.snu.ac.kr/sdhj/index.jsp?type=hj/GK14663_00IH_0001_0162.jpg","1819_법화면_162")</f>
        <v>1819_법화면_162</v>
      </c>
      <c r="B48" s="2">
        <v>1819</v>
      </c>
      <c r="C48" s="2" t="s">
        <v>3935</v>
      </c>
      <c r="D48" s="2" t="s">
        <v>3936</v>
      </c>
      <c r="E48" s="2">
        <v>47</v>
      </c>
      <c r="F48" s="1">
        <v>1</v>
      </c>
      <c r="G48" s="1" t="s">
        <v>3933</v>
      </c>
      <c r="H48" s="1" t="s">
        <v>3937</v>
      </c>
      <c r="I48" s="1">
        <v>3</v>
      </c>
      <c r="L48" s="1">
        <v>5</v>
      </c>
      <c r="M48" s="2" t="s">
        <v>1430</v>
      </c>
      <c r="N48" s="2" t="s">
        <v>4052</v>
      </c>
      <c r="T48" s="1" t="s">
        <v>3939</v>
      </c>
      <c r="U48" s="1" t="s">
        <v>244</v>
      </c>
      <c r="V48" s="1" t="s">
        <v>2091</v>
      </c>
      <c r="W48" s="1" t="s">
        <v>142</v>
      </c>
      <c r="X48" s="1" t="s">
        <v>4008</v>
      </c>
      <c r="Y48" s="1" t="s">
        <v>256</v>
      </c>
      <c r="Z48" s="1" t="s">
        <v>2549</v>
      </c>
      <c r="AC48" s="1">
        <v>38</v>
      </c>
      <c r="AT48" s="1" t="s">
        <v>3752</v>
      </c>
      <c r="AU48" s="1" t="s">
        <v>3753</v>
      </c>
      <c r="AV48" s="1" t="s">
        <v>257</v>
      </c>
      <c r="AW48" s="1" t="s">
        <v>2848</v>
      </c>
      <c r="BG48" s="1" t="s">
        <v>63</v>
      </c>
      <c r="BH48" s="1" t="s">
        <v>2113</v>
      </c>
      <c r="BI48" s="1" t="s">
        <v>258</v>
      </c>
      <c r="BJ48" s="1" t="s">
        <v>3209</v>
      </c>
      <c r="BK48" s="1" t="s">
        <v>63</v>
      </c>
      <c r="BL48" s="1" t="s">
        <v>2113</v>
      </c>
      <c r="BM48" s="1" t="s">
        <v>259</v>
      </c>
      <c r="BN48" s="1" t="s">
        <v>3459</v>
      </c>
      <c r="BO48" s="1" t="s">
        <v>63</v>
      </c>
      <c r="BP48" s="1" t="s">
        <v>2113</v>
      </c>
      <c r="BQ48" s="1" t="s">
        <v>260</v>
      </c>
      <c r="BR48" s="1" t="s">
        <v>3707</v>
      </c>
      <c r="BS48" s="1" t="s">
        <v>261</v>
      </c>
      <c r="BT48" s="1" t="s">
        <v>2692</v>
      </c>
      <c r="BU48" s="1" t="s">
        <v>3754</v>
      </c>
    </row>
    <row r="49" spans="1:73" ht="13.5" customHeight="1">
      <c r="A49" s="3" t="str">
        <f>HYPERLINK("http://kyu.snu.ac.kr/sdhj/index.jsp?type=hj/GK14663_00IH_0001_0162.jpg","1819_법화면_162")</f>
        <v>1819_법화면_162</v>
      </c>
      <c r="B49" s="2">
        <v>1819</v>
      </c>
      <c r="C49" s="2" t="s">
        <v>3935</v>
      </c>
      <c r="D49" s="2" t="s">
        <v>3936</v>
      </c>
      <c r="E49" s="2">
        <v>48</v>
      </c>
      <c r="F49" s="1">
        <v>1</v>
      </c>
      <c r="G49" s="1" t="s">
        <v>3933</v>
      </c>
      <c r="H49" s="1" t="s">
        <v>3937</v>
      </c>
      <c r="I49" s="1">
        <v>3</v>
      </c>
      <c r="L49" s="1">
        <v>5</v>
      </c>
      <c r="M49" s="2" t="s">
        <v>1430</v>
      </c>
      <c r="N49" s="2" t="s">
        <v>4052</v>
      </c>
      <c r="S49" s="1" t="s">
        <v>47</v>
      </c>
      <c r="T49" s="1" t="s">
        <v>2057</v>
      </c>
      <c r="W49" s="1" t="s">
        <v>149</v>
      </c>
      <c r="X49" s="1" t="s">
        <v>3990</v>
      </c>
      <c r="Y49" s="1" t="s">
        <v>70</v>
      </c>
      <c r="Z49" s="1" t="s">
        <v>2172</v>
      </c>
      <c r="AF49" s="1" t="s">
        <v>262</v>
      </c>
      <c r="AG49" s="1" t="s">
        <v>2157</v>
      </c>
    </row>
    <row r="50" spans="1:73" ht="13.5" customHeight="1">
      <c r="A50" s="3" t="str">
        <f>HYPERLINK("http://kyu.snu.ac.kr/sdhj/index.jsp?type=hj/GK14663_00IH_0001_0162.jpg","1819_법화면_162")</f>
        <v>1819_법화면_162</v>
      </c>
      <c r="B50" s="2">
        <v>1819</v>
      </c>
      <c r="C50" s="2" t="s">
        <v>3935</v>
      </c>
      <c r="D50" s="2" t="s">
        <v>3936</v>
      </c>
      <c r="E50" s="2">
        <v>49</v>
      </c>
      <c r="F50" s="1">
        <v>1</v>
      </c>
      <c r="G50" s="1" t="s">
        <v>3933</v>
      </c>
      <c r="H50" s="1" t="s">
        <v>3937</v>
      </c>
      <c r="I50" s="1">
        <v>3</v>
      </c>
      <c r="L50" s="1">
        <v>5</v>
      </c>
      <c r="M50" s="2" t="s">
        <v>1430</v>
      </c>
      <c r="N50" s="2" t="s">
        <v>4052</v>
      </c>
      <c r="S50" s="1" t="s">
        <v>55</v>
      </c>
      <c r="T50" s="1" t="s">
        <v>2060</v>
      </c>
      <c r="W50" s="1" t="s">
        <v>263</v>
      </c>
      <c r="X50" s="1" t="s">
        <v>2153</v>
      </c>
      <c r="Y50" s="1" t="s">
        <v>70</v>
      </c>
      <c r="Z50" s="1" t="s">
        <v>2172</v>
      </c>
      <c r="AC50" s="1">
        <v>48</v>
      </c>
      <c r="AD50" s="1" t="s">
        <v>264</v>
      </c>
      <c r="AE50" s="1" t="s">
        <v>2617</v>
      </c>
    </row>
    <row r="51" spans="1:73" ht="13.5" customHeight="1">
      <c r="A51" s="3" t="str">
        <f>HYPERLINK("http://kyu.snu.ac.kr/sdhj/index.jsp?type=hj/GK14663_00IH_0001_0162.jpg","1819_법화면_162")</f>
        <v>1819_법화면_162</v>
      </c>
      <c r="B51" s="2">
        <v>1819</v>
      </c>
      <c r="C51" s="2" t="s">
        <v>3935</v>
      </c>
      <c r="D51" s="2" t="s">
        <v>3936</v>
      </c>
      <c r="E51" s="2">
        <v>50</v>
      </c>
      <c r="F51" s="1">
        <v>1</v>
      </c>
      <c r="G51" s="1" t="s">
        <v>3933</v>
      </c>
      <c r="H51" s="1" t="s">
        <v>3937</v>
      </c>
      <c r="I51" s="1">
        <v>3</v>
      </c>
      <c r="L51" s="1">
        <v>5</v>
      </c>
      <c r="M51" s="2" t="s">
        <v>1430</v>
      </c>
      <c r="N51" s="2" t="s">
        <v>4052</v>
      </c>
      <c r="S51" s="1" t="s">
        <v>116</v>
      </c>
      <c r="T51" s="1" t="s">
        <v>2062</v>
      </c>
      <c r="AC51" s="1">
        <v>16</v>
      </c>
      <c r="AD51" s="1" t="s">
        <v>158</v>
      </c>
      <c r="AE51" s="1" t="s">
        <v>2582</v>
      </c>
    </row>
    <row r="52" spans="1:73" ht="13.5" customHeight="1">
      <c r="A52" s="3" t="str">
        <f>HYPERLINK("http://kyu.snu.ac.kr/sdhj/index.jsp?type=hj/GK14663_00IH_0001_0162.jpg","1819_법화면_162")</f>
        <v>1819_법화면_162</v>
      </c>
      <c r="B52" s="2">
        <v>1819</v>
      </c>
      <c r="C52" s="2" t="s">
        <v>3935</v>
      </c>
      <c r="D52" s="2" t="s">
        <v>3936</v>
      </c>
      <c r="E52" s="2">
        <v>51</v>
      </c>
      <c r="F52" s="1">
        <v>1</v>
      </c>
      <c r="G52" s="1" t="s">
        <v>3933</v>
      </c>
      <c r="H52" s="1" t="s">
        <v>3937</v>
      </c>
      <c r="I52" s="1">
        <v>3</v>
      </c>
      <c r="L52" s="1">
        <v>5</v>
      </c>
      <c r="M52" s="2" t="s">
        <v>1430</v>
      </c>
      <c r="N52" s="2" t="s">
        <v>4052</v>
      </c>
      <c r="T52" s="1" t="s">
        <v>4426</v>
      </c>
      <c r="U52" s="1" t="s">
        <v>265</v>
      </c>
      <c r="V52" s="1" t="s">
        <v>2095</v>
      </c>
      <c r="Y52" s="1" t="s">
        <v>266</v>
      </c>
      <c r="Z52" s="1" t="s">
        <v>2548</v>
      </c>
      <c r="BU52" s="1" t="s">
        <v>3755</v>
      </c>
    </row>
    <row r="53" spans="1:73" ht="13.5" customHeight="1">
      <c r="A53" s="3" t="str">
        <f>HYPERLINK("http://kyu.snu.ac.kr/sdhj/index.jsp?type=hj/GK14663_00IH_0001_0162.jpg","1819_법화면_162")</f>
        <v>1819_법화면_162</v>
      </c>
      <c r="B53" s="2">
        <v>1819</v>
      </c>
      <c r="C53" s="2" t="s">
        <v>3935</v>
      </c>
      <c r="D53" s="2" t="s">
        <v>3936</v>
      </c>
      <c r="E53" s="2">
        <v>52</v>
      </c>
      <c r="F53" s="1">
        <v>1</v>
      </c>
      <c r="G53" s="1" t="s">
        <v>3933</v>
      </c>
      <c r="H53" s="1" t="s">
        <v>3937</v>
      </c>
      <c r="I53" s="1">
        <v>4</v>
      </c>
      <c r="J53" s="1" t="s">
        <v>267</v>
      </c>
      <c r="K53" s="1" t="s">
        <v>2040</v>
      </c>
      <c r="L53" s="1">
        <v>1</v>
      </c>
      <c r="M53" s="2" t="s">
        <v>4053</v>
      </c>
      <c r="N53" s="2" t="s">
        <v>4054</v>
      </c>
      <c r="T53" s="1" t="s">
        <v>3939</v>
      </c>
      <c r="U53" s="1" t="s">
        <v>268</v>
      </c>
      <c r="V53" s="1" t="s">
        <v>2083</v>
      </c>
      <c r="W53" s="1" t="s">
        <v>212</v>
      </c>
      <c r="X53" s="1" t="s">
        <v>2144</v>
      </c>
      <c r="Y53" s="1" t="s">
        <v>269</v>
      </c>
      <c r="Z53" s="1" t="s">
        <v>2547</v>
      </c>
      <c r="AC53" s="1">
        <v>87</v>
      </c>
      <c r="AD53" s="1" t="s">
        <v>270</v>
      </c>
      <c r="AE53" s="1" t="s">
        <v>2611</v>
      </c>
      <c r="BG53" s="1" t="s">
        <v>250</v>
      </c>
      <c r="BH53" s="1" t="s">
        <v>2721</v>
      </c>
      <c r="BI53" s="1" t="s">
        <v>271</v>
      </c>
      <c r="BJ53" s="1" t="s">
        <v>3208</v>
      </c>
      <c r="BK53" s="1" t="s">
        <v>250</v>
      </c>
      <c r="BL53" s="1" t="s">
        <v>2721</v>
      </c>
      <c r="BM53" s="1" t="s">
        <v>272</v>
      </c>
      <c r="BN53" s="1" t="s">
        <v>3458</v>
      </c>
      <c r="BO53" s="1" t="s">
        <v>250</v>
      </c>
      <c r="BP53" s="1" t="s">
        <v>2721</v>
      </c>
      <c r="BQ53" s="1" t="s">
        <v>273</v>
      </c>
      <c r="BR53" s="1" t="s">
        <v>4565</v>
      </c>
      <c r="BS53" s="1" t="s">
        <v>192</v>
      </c>
      <c r="BT53" s="1" t="s">
        <v>2686</v>
      </c>
      <c r="BU53" s="1" t="s">
        <v>3756</v>
      </c>
    </row>
    <row r="54" spans="1:73" ht="13.5" customHeight="1">
      <c r="A54" s="3" t="str">
        <f>HYPERLINK("http://kyu.snu.ac.kr/sdhj/index.jsp?type=hj/GK14663_00IH_0001_0162.jpg","1819_법화면_162")</f>
        <v>1819_법화면_162</v>
      </c>
      <c r="B54" s="2">
        <v>1819</v>
      </c>
      <c r="C54" s="2" t="s">
        <v>3935</v>
      </c>
      <c r="D54" s="2" t="s">
        <v>3936</v>
      </c>
      <c r="E54" s="2">
        <v>53</v>
      </c>
      <c r="F54" s="1">
        <v>1</v>
      </c>
      <c r="G54" s="1" t="s">
        <v>3933</v>
      </c>
      <c r="H54" s="1" t="s">
        <v>3937</v>
      </c>
      <c r="I54" s="1">
        <v>4</v>
      </c>
      <c r="L54" s="1">
        <v>1</v>
      </c>
      <c r="M54" s="2" t="s">
        <v>4053</v>
      </c>
      <c r="N54" s="2" t="s">
        <v>4054</v>
      </c>
      <c r="S54" s="1" t="s">
        <v>94</v>
      </c>
      <c r="T54" s="1" t="s">
        <v>2056</v>
      </c>
      <c r="U54" s="1" t="s">
        <v>268</v>
      </c>
      <c r="V54" s="1" t="s">
        <v>2083</v>
      </c>
      <c r="Y54" s="1" t="s">
        <v>274</v>
      </c>
      <c r="Z54" s="1" t="s">
        <v>2177</v>
      </c>
      <c r="AC54" s="1">
        <v>43</v>
      </c>
      <c r="AD54" s="1" t="s">
        <v>88</v>
      </c>
      <c r="AE54" s="1" t="s">
        <v>2620</v>
      </c>
      <c r="AF54" s="1" t="s">
        <v>275</v>
      </c>
      <c r="AG54" s="1" t="s">
        <v>2646</v>
      </c>
    </row>
    <row r="55" spans="1:73" ht="13.5" customHeight="1">
      <c r="A55" s="3" t="str">
        <f>HYPERLINK("http://kyu.snu.ac.kr/sdhj/index.jsp?type=hj/GK14663_00IH_0001_0162.jpg","1819_법화면_162")</f>
        <v>1819_법화면_162</v>
      </c>
      <c r="B55" s="2">
        <v>1819</v>
      </c>
      <c r="C55" s="2" t="s">
        <v>3935</v>
      </c>
      <c r="D55" s="2" t="s">
        <v>3936</v>
      </c>
      <c r="E55" s="2">
        <v>54</v>
      </c>
      <c r="F55" s="1">
        <v>1</v>
      </c>
      <c r="G55" s="1" t="s">
        <v>3933</v>
      </c>
      <c r="H55" s="1" t="s">
        <v>3937</v>
      </c>
      <c r="I55" s="1">
        <v>4</v>
      </c>
      <c r="L55" s="1">
        <v>1</v>
      </c>
      <c r="M55" s="2" t="s">
        <v>4053</v>
      </c>
      <c r="N55" s="2" t="s">
        <v>4054</v>
      </c>
      <c r="S55" s="1" t="s">
        <v>198</v>
      </c>
      <c r="T55" s="1" t="s">
        <v>2058</v>
      </c>
      <c r="W55" s="1" t="s">
        <v>149</v>
      </c>
      <c r="X55" s="1" t="s">
        <v>3992</v>
      </c>
      <c r="Y55" s="1" t="s">
        <v>249</v>
      </c>
      <c r="Z55" s="1" t="s">
        <v>2179</v>
      </c>
      <c r="AC55" s="1">
        <v>38</v>
      </c>
      <c r="BU55" s="1" t="s">
        <v>4641</v>
      </c>
    </row>
    <row r="56" spans="1:73" ht="13.5" customHeight="1">
      <c r="A56" s="3" t="str">
        <f>HYPERLINK("http://kyu.snu.ac.kr/sdhj/index.jsp?type=hj/GK14663_00IH_0001_0162.jpg","1819_법화면_162")</f>
        <v>1819_법화면_162</v>
      </c>
      <c r="B56" s="2">
        <v>1819</v>
      </c>
      <c r="C56" s="2" t="s">
        <v>3935</v>
      </c>
      <c r="D56" s="2" t="s">
        <v>3936</v>
      </c>
      <c r="E56" s="2">
        <v>55</v>
      </c>
      <c r="F56" s="1">
        <v>1</v>
      </c>
      <c r="G56" s="1" t="s">
        <v>3933</v>
      </c>
      <c r="H56" s="1" t="s">
        <v>3937</v>
      </c>
      <c r="I56" s="1">
        <v>4</v>
      </c>
      <c r="L56" s="1">
        <v>1</v>
      </c>
      <c r="M56" s="2" t="s">
        <v>4053</v>
      </c>
      <c r="N56" s="2" t="s">
        <v>4054</v>
      </c>
      <c r="S56" s="1" t="s">
        <v>198</v>
      </c>
      <c r="T56" s="1" t="s">
        <v>2058</v>
      </c>
      <c r="W56" s="1" t="s">
        <v>48</v>
      </c>
      <c r="X56" s="1" t="s">
        <v>2133</v>
      </c>
      <c r="Y56" s="1" t="s">
        <v>249</v>
      </c>
      <c r="Z56" s="1" t="s">
        <v>2179</v>
      </c>
      <c r="AC56" s="1">
        <v>58</v>
      </c>
      <c r="AD56" s="1" t="s">
        <v>276</v>
      </c>
      <c r="AE56" s="1" t="s">
        <v>2595</v>
      </c>
    </row>
    <row r="57" spans="1:73" ht="13.5" customHeight="1">
      <c r="A57" s="3" t="str">
        <f>HYPERLINK("http://kyu.snu.ac.kr/sdhj/index.jsp?type=hj/GK14663_00IH_0001_0162.jpg","1819_법화면_162")</f>
        <v>1819_법화면_162</v>
      </c>
      <c r="B57" s="2">
        <v>1819</v>
      </c>
      <c r="C57" s="2" t="s">
        <v>3935</v>
      </c>
      <c r="D57" s="2" t="s">
        <v>3936</v>
      </c>
      <c r="E57" s="2">
        <v>56</v>
      </c>
      <c r="F57" s="1">
        <v>1</v>
      </c>
      <c r="G57" s="1" t="s">
        <v>3933</v>
      </c>
      <c r="H57" s="1" t="s">
        <v>3937</v>
      </c>
      <c r="I57" s="1">
        <v>4</v>
      </c>
      <c r="L57" s="1">
        <v>1</v>
      </c>
      <c r="M57" s="2" t="s">
        <v>4053</v>
      </c>
      <c r="N57" s="2" t="s">
        <v>4054</v>
      </c>
      <c r="T57" s="1" t="s">
        <v>4425</v>
      </c>
      <c r="U57" s="1" t="s">
        <v>159</v>
      </c>
      <c r="V57" s="1" t="s">
        <v>2094</v>
      </c>
      <c r="Y57" s="1" t="s">
        <v>277</v>
      </c>
      <c r="Z57" s="1" t="s">
        <v>2546</v>
      </c>
      <c r="AC57" s="1">
        <v>70</v>
      </c>
      <c r="AD57" s="1" t="s">
        <v>278</v>
      </c>
      <c r="AE57" s="1" t="s">
        <v>2600</v>
      </c>
    </row>
    <row r="58" spans="1:73" ht="13.5" customHeight="1">
      <c r="A58" s="3" t="str">
        <f>HYPERLINK("http://kyu.snu.ac.kr/sdhj/index.jsp?type=hj/GK14663_00IH_0001_0163.jpg","1819_법화면_163")</f>
        <v>1819_법화면_163</v>
      </c>
      <c r="B58" s="2">
        <v>1819</v>
      </c>
      <c r="C58" s="2" t="s">
        <v>3935</v>
      </c>
      <c r="D58" s="2" t="s">
        <v>3936</v>
      </c>
      <c r="E58" s="2">
        <v>57</v>
      </c>
      <c r="F58" s="1">
        <v>1</v>
      </c>
      <c r="G58" s="1" t="s">
        <v>3933</v>
      </c>
      <c r="H58" s="1" t="s">
        <v>3937</v>
      </c>
      <c r="I58" s="1">
        <v>4</v>
      </c>
      <c r="L58" s="1">
        <v>2</v>
      </c>
      <c r="M58" s="2" t="s">
        <v>4055</v>
      </c>
      <c r="N58" s="2" t="s">
        <v>4056</v>
      </c>
      <c r="T58" s="1" t="s">
        <v>3939</v>
      </c>
      <c r="U58" s="1" t="s">
        <v>244</v>
      </c>
      <c r="V58" s="1" t="s">
        <v>2091</v>
      </c>
      <c r="W58" s="1" t="s">
        <v>149</v>
      </c>
      <c r="X58" s="1" t="s">
        <v>3992</v>
      </c>
      <c r="Y58" s="1" t="s">
        <v>279</v>
      </c>
      <c r="Z58" s="1" t="s">
        <v>2545</v>
      </c>
      <c r="AC58" s="1">
        <v>51</v>
      </c>
      <c r="BG58" s="1" t="s">
        <v>63</v>
      </c>
      <c r="BH58" s="1" t="s">
        <v>2113</v>
      </c>
      <c r="BI58" s="1" t="s">
        <v>280</v>
      </c>
      <c r="BJ58" s="1" t="s">
        <v>3075</v>
      </c>
      <c r="BK58" s="1" t="s">
        <v>63</v>
      </c>
      <c r="BL58" s="1" t="s">
        <v>2113</v>
      </c>
      <c r="BM58" s="1" t="s">
        <v>281</v>
      </c>
      <c r="BN58" s="1" t="s">
        <v>2310</v>
      </c>
      <c r="BO58" s="1" t="s">
        <v>63</v>
      </c>
      <c r="BP58" s="1" t="s">
        <v>2113</v>
      </c>
      <c r="BQ58" s="1" t="s">
        <v>282</v>
      </c>
      <c r="BR58" s="1" t="s">
        <v>4495</v>
      </c>
      <c r="BS58" s="1" t="s">
        <v>68</v>
      </c>
      <c r="BT58" s="1" t="s">
        <v>2671</v>
      </c>
      <c r="BU58" s="1" t="s">
        <v>3757</v>
      </c>
    </row>
    <row r="59" spans="1:73" ht="13.5" customHeight="1">
      <c r="A59" s="3" t="str">
        <f>HYPERLINK("http://kyu.snu.ac.kr/sdhj/index.jsp?type=hj/GK14663_00IH_0001_0163.jpg","1819_법화면_163")</f>
        <v>1819_법화면_163</v>
      </c>
      <c r="B59" s="2">
        <v>1819</v>
      </c>
      <c r="C59" s="2" t="s">
        <v>3935</v>
      </c>
      <c r="D59" s="2" t="s">
        <v>3936</v>
      </c>
      <c r="E59" s="2">
        <v>58</v>
      </c>
      <c r="F59" s="1">
        <v>1</v>
      </c>
      <c r="G59" s="1" t="s">
        <v>3933</v>
      </c>
      <c r="H59" s="1" t="s">
        <v>3937</v>
      </c>
      <c r="I59" s="1">
        <v>4</v>
      </c>
      <c r="L59" s="1">
        <v>2</v>
      </c>
      <c r="M59" s="2" t="s">
        <v>4055</v>
      </c>
      <c r="N59" s="2" t="s">
        <v>4056</v>
      </c>
      <c r="S59" s="1" t="s">
        <v>47</v>
      </c>
      <c r="T59" s="1" t="s">
        <v>2057</v>
      </c>
      <c r="W59" s="1" t="s">
        <v>142</v>
      </c>
      <c r="X59" s="1" t="s">
        <v>4008</v>
      </c>
      <c r="Y59" s="1" t="s">
        <v>70</v>
      </c>
      <c r="Z59" s="1" t="s">
        <v>2172</v>
      </c>
      <c r="AC59" s="1">
        <v>46</v>
      </c>
      <c r="AD59" s="1" t="s">
        <v>80</v>
      </c>
      <c r="AE59" s="1" t="s">
        <v>2598</v>
      </c>
      <c r="AJ59" s="1" t="s">
        <v>17</v>
      </c>
      <c r="AK59" s="1" t="s">
        <v>2656</v>
      </c>
      <c r="AL59" s="1" t="s">
        <v>81</v>
      </c>
      <c r="AM59" s="1" t="s">
        <v>2661</v>
      </c>
      <c r="AT59" s="1" t="s">
        <v>63</v>
      </c>
      <c r="AU59" s="1" t="s">
        <v>2113</v>
      </c>
      <c r="AV59" s="1" t="s">
        <v>283</v>
      </c>
      <c r="AW59" s="1" t="s">
        <v>2952</v>
      </c>
      <c r="BG59" s="1" t="s">
        <v>63</v>
      </c>
      <c r="BH59" s="1" t="s">
        <v>2113</v>
      </c>
      <c r="BI59" s="1" t="s">
        <v>284</v>
      </c>
      <c r="BJ59" s="1" t="s">
        <v>3207</v>
      </c>
      <c r="BO59" s="1" t="s">
        <v>3752</v>
      </c>
      <c r="BP59" s="1" t="s">
        <v>3753</v>
      </c>
      <c r="BQ59" s="1" t="s">
        <v>285</v>
      </c>
      <c r="BR59" s="1" t="s">
        <v>3706</v>
      </c>
      <c r="BS59" s="1" t="s">
        <v>86</v>
      </c>
      <c r="BT59" s="1" t="s">
        <v>2664</v>
      </c>
      <c r="BU59" s="1" t="s">
        <v>3749</v>
      </c>
    </row>
    <row r="60" spans="1:73" ht="13.5" customHeight="1">
      <c r="A60" s="3" t="str">
        <f>HYPERLINK("http://kyu.snu.ac.kr/sdhj/index.jsp?type=hj/GK14663_00IH_0001_0163.jpg","1819_법화면_163")</f>
        <v>1819_법화면_163</v>
      </c>
      <c r="B60" s="2">
        <v>1819</v>
      </c>
      <c r="C60" s="2" t="s">
        <v>3935</v>
      </c>
      <c r="D60" s="2" t="s">
        <v>3936</v>
      </c>
      <c r="E60" s="2">
        <v>59</v>
      </c>
      <c r="F60" s="1">
        <v>1</v>
      </c>
      <c r="G60" s="1" t="s">
        <v>3933</v>
      </c>
      <c r="H60" s="1" t="s">
        <v>3937</v>
      </c>
      <c r="I60" s="1">
        <v>4</v>
      </c>
      <c r="L60" s="1">
        <v>3</v>
      </c>
      <c r="M60" s="2" t="s">
        <v>267</v>
      </c>
      <c r="N60" s="2" t="s">
        <v>2040</v>
      </c>
      <c r="T60" s="1" t="s">
        <v>3939</v>
      </c>
      <c r="U60" s="1" t="s">
        <v>286</v>
      </c>
      <c r="V60" s="1" t="s">
        <v>2100</v>
      </c>
      <c r="W60" s="1" t="s">
        <v>162</v>
      </c>
      <c r="X60" s="1" t="s">
        <v>2161</v>
      </c>
      <c r="Y60" s="1" t="s">
        <v>287</v>
      </c>
      <c r="Z60" s="1" t="s">
        <v>2544</v>
      </c>
      <c r="AC60" s="1">
        <v>40</v>
      </c>
      <c r="AD60" s="1" t="s">
        <v>288</v>
      </c>
      <c r="AE60" s="1" t="s">
        <v>2574</v>
      </c>
      <c r="AJ60" s="1" t="s">
        <v>17</v>
      </c>
      <c r="AK60" s="1" t="s">
        <v>2656</v>
      </c>
      <c r="AL60" s="1" t="s">
        <v>165</v>
      </c>
      <c r="AM60" s="1" t="s">
        <v>2683</v>
      </c>
      <c r="AT60" s="1" t="s">
        <v>3758</v>
      </c>
      <c r="AU60" s="1" t="s">
        <v>3759</v>
      </c>
      <c r="AV60" s="1" t="s">
        <v>289</v>
      </c>
      <c r="AW60" s="1" t="s">
        <v>4449</v>
      </c>
      <c r="BG60" s="1" t="s">
        <v>166</v>
      </c>
      <c r="BH60" s="1" t="s">
        <v>2121</v>
      </c>
      <c r="BI60" s="1" t="s">
        <v>167</v>
      </c>
      <c r="BJ60" s="1" t="s">
        <v>2962</v>
      </c>
      <c r="BK60" s="1" t="s">
        <v>166</v>
      </c>
      <c r="BL60" s="1" t="s">
        <v>2121</v>
      </c>
      <c r="BM60" s="1" t="s">
        <v>168</v>
      </c>
      <c r="BN60" s="1" t="s">
        <v>2668</v>
      </c>
      <c r="BO60" s="1" t="s">
        <v>166</v>
      </c>
      <c r="BP60" s="1" t="s">
        <v>2121</v>
      </c>
      <c r="BQ60" s="1" t="s">
        <v>290</v>
      </c>
      <c r="BR60" s="1" t="s">
        <v>3705</v>
      </c>
      <c r="BS60" s="1" t="s">
        <v>86</v>
      </c>
      <c r="BT60" s="1" t="s">
        <v>2664</v>
      </c>
    </row>
    <row r="61" spans="1:73" ht="13.5" customHeight="1">
      <c r="A61" s="3" t="str">
        <f>HYPERLINK("http://kyu.snu.ac.kr/sdhj/index.jsp?type=hj/GK14663_00IH_0001_0163.jpg","1819_법화면_163")</f>
        <v>1819_법화면_163</v>
      </c>
      <c r="B61" s="2">
        <v>1819</v>
      </c>
      <c r="C61" s="2" t="s">
        <v>3935</v>
      </c>
      <c r="D61" s="2" t="s">
        <v>3936</v>
      </c>
      <c r="E61" s="2">
        <v>60</v>
      </c>
      <c r="F61" s="1">
        <v>1</v>
      </c>
      <c r="G61" s="1" t="s">
        <v>3933</v>
      </c>
      <c r="H61" s="1" t="s">
        <v>3937</v>
      </c>
      <c r="I61" s="1">
        <v>4</v>
      </c>
      <c r="L61" s="1">
        <v>3</v>
      </c>
      <c r="M61" s="2" t="s">
        <v>267</v>
      </c>
      <c r="N61" s="2" t="s">
        <v>2040</v>
      </c>
      <c r="S61" s="1" t="s">
        <v>47</v>
      </c>
      <c r="T61" s="1" t="s">
        <v>2057</v>
      </c>
      <c r="W61" s="1" t="s">
        <v>291</v>
      </c>
      <c r="X61" s="1" t="s">
        <v>2140</v>
      </c>
      <c r="Y61" s="1" t="s">
        <v>10</v>
      </c>
      <c r="Z61" s="1" t="s">
        <v>2145</v>
      </c>
      <c r="AC61" s="1">
        <v>44</v>
      </c>
      <c r="AD61" s="1" t="s">
        <v>61</v>
      </c>
      <c r="AE61" s="1" t="s">
        <v>2616</v>
      </c>
      <c r="AJ61" s="1" t="s">
        <v>17</v>
      </c>
      <c r="AK61" s="1" t="s">
        <v>2656</v>
      </c>
      <c r="AL61" s="1" t="s">
        <v>292</v>
      </c>
      <c r="AM61" s="1" t="s">
        <v>2694</v>
      </c>
      <c r="AT61" s="1" t="s">
        <v>166</v>
      </c>
      <c r="AU61" s="1" t="s">
        <v>2121</v>
      </c>
      <c r="AV61" s="1" t="s">
        <v>293</v>
      </c>
      <c r="AW61" s="1" t="s">
        <v>2951</v>
      </c>
      <c r="BG61" s="1" t="s">
        <v>166</v>
      </c>
      <c r="BH61" s="1" t="s">
        <v>2121</v>
      </c>
      <c r="BI61" s="1" t="s">
        <v>294</v>
      </c>
      <c r="BJ61" s="1" t="s">
        <v>3206</v>
      </c>
      <c r="BK61" s="1" t="s">
        <v>166</v>
      </c>
      <c r="BL61" s="1" t="s">
        <v>2121</v>
      </c>
      <c r="BM61" s="1" t="s">
        <v>295</v>
      </c>
      <c r="BN61" s="1" t="s">
        <v>3457</v>
      </c>
      <c r="BO61" s="1" t="s">
        <v>166</v>
      </c>
      <c r="BP61" s="1" t="s">
        <v>2121</v>
      </c>
      <c r="BQ61" s="1" t="s">
        <v>296</v>
      </c>
      <c r="BR61" s="1" t="s">
        <v>3704</v>
      </c>
      <c r="BS61" s="1" t="s">
        <v>77</v>
      </c>
      <c r="BT61" s="1" t="s">
        <v>2653</v>
      </c>
    </row>
    <row r="62" spans="1:73" ht="13.5" customHeight="1">
      <c r="A62" s="3" t="str">
        <f>HYPERLINK("http://kyu.snu.ac.kr/sdhj/index.jsp?type=hj/GK14663_00IH_0001_0163.jpg","1819_법화면_163")</f>
        <v>1819_법화면_163</v>
      </c>
      <c r="B62" s="2">
        <v>1819</v>
      </c>
      <c r="C62" s="2" t="s">
        <v>3935</v>
      </c>
      <c r="D62" s="2" t="s">
        <v>3936</v>
      </c>
      <c r="E62" s="2">
        <v>61</v>
      </c>
      <c r="F62" s="1">
        <v>1</v>
      </c>
      <c r="G62" s="1" t="s">
        <v>3933</v>
      </c>
      <c r="H62" s="1" t="s">
        <v>3937</v>
      </c>
      <c r="I62" s="1">
        <v>4</v>
      </c>
      <c r="L62" s="1">
        <v>3</v>
      </c>
      <c r="M62" s="2" t="s">
        <v>267</v>
      </c>
      <c r="N62" s="2" t="s">
        <v>2040</v>
      </c>
      <c r="S62" s="1" t="s">
        <v>116</v>
      </c>
      <c r="T62" s="1" t="s">
        <v>2062</v>
      </c>
      <c r="AC62" s="1">
        <v>17</v>
      </c>
      <c r="AD62" s="1" t="s">
        <v>98</v>
      </c>
      <c r="AE62" s="1" t="s">
        <v>2631</v>
      </c>
    </row>
    <row r="63" spans="1:73" ht="13.5" customHeight="1">
      <c r="A63" s="3" t="str">
        <f>HYPERLINK("http://kyu.snu.ac.kr/sdhj/index.jsp?type=hj/GK14663_00IH_0001_0163.jpg","1819_법화면_163")</f>
        <v>1819_법화면_163</v>
      </c>
      <c r="B63" s="2">
        <v>1819</v>
      </c>
      <c r="C63" s="2" t="s">
        <v>3935</v>
      </c>
      <c r="D63" s="2" t="s">
        <v>3936</v>
      </c>
      <c r="E63" s="2">
        <v>62</v>
      </c>
      <c r="F63" s="1">
        <v>1</v>
      </c>
      <c r="G63" s="1" t="s">
        <v>3933</v>
      </c>
      <c r="H63" s="1" t="s">
        <v>3937</v>
      </c>
      <c r="I63" s="1">
        <v>4</v>
      </c>
      <c r="L63" s="1">
        <v>3</v>
      </c>
      <c r="M63" s="2" t="s">
        <v>267</v>
      </c>
      <c r="N63" s="2" t="s">
        <v>2040</v>
      </c>
      <c r="T63" s="1" t="s">
        <v>4426</v>
      </c>
      <c r="U63" s="1" t="s">
        <v>265</v>
      </c>
      <c r="V63" s="1" t="s">
        <v>2095</v>
      </c>
      <c r="Y63" s="1" t="s">
        <v>4650</v>
      </c>
      <c r="Z63" s="1" t="s">
        <v>2543</v>
      </c>
      <c r="AC63" s="1">
        <v>18</v>
      </c>
      <c r="AD63" s="1" t="s">
        <v>297</v>
      </c>
      <c r="AE63" s="1" t="s">
        <v>2627</v>
      </c>
    </row>
    <row r="64" spans="1:73" ht="13.5" customHeight="1">
      <c r="A64" s="3" t="str">
        <f>HYPERLINK("http://kyu.snu.ac.kr/sdhj/index.jsp?type=hj/GK14663_00IH_0001_0163.jpg","1819_법화면_163")</f>
        <v>1819_법화면_163</v>
      </c>
      <c r="B64" s="2">
        <v>1819</v>
      </c>
      <c r="C64" s="2" t="s">
        <v>3935</v>
      </c>
      <c r="D64" s="2" t="s">
        <v>3936</v>
      </c>
      <c r="E64" s="2">
        <v>63</v>
      </c>
      <c r="F64" s="1">
        <v>1</v>
      </c>
      <c r="G64" s="1" t="s">
        <v>3933</v>
      </c>
      <c r="H64" s="1" t="s">
        <v>3937</v>
      </c>
      <c r="I64" s="1">
        <v>4</v>
      </c>
      <c r="L64" s="1">
        <v>4</v>
      </c>
      <c r="M64" s="2" t="s">
        <v>4057</v>
      </c>
      <c r="N64" s="2" t="s">
        <v>4058</v>
      </c>
      <c r="T64" s="1" t="s">
        <v>3939</v>
      </c>
      <c r="U64" s="1" t="s">
        <v>247</v>
      </c>
      <c r="V64" s="1" t="s">
        <v>2118</v>
      </c>
      <c r="W64" s="1" t="s">
        <v>298</v>
      </c>
      <c r="X64" s="1" t="s">
        <v>3993</v>
      </c>
      <c r="Y64" s="1" t="s">
        <v>249</v>
      </c>
      <c r="Z64" s="1" t="s">
        <v>2179</v>
      </c>
      <c r="AC64" s="1">
        <v>62</v>
      </c>
      <c r="AD64" s="1" t="s">
        <v>3760</v>
      </c>
      <c r="AE64" s="1" t="s">
        <v>2586</v>
      </c>
      <c r="AJ64" s="1" t="s">
        <v>299</v>
      </c>
      <c r="AK64" s="1" t="s">
        <v>2657</v>
      </c>
      <c r="AL64" s="1" t="s">
        <v>62</v>
      </c>
      <c r="AM64" s="1" t="s">
        <v>62</v>
      </c>
      <c r="AT64" s="1" t="s">
        <v>250</v>
      </c>
      <c r="AU64" s="1" t="s">
        <v>2721</v>
      </c>
      <c r="AV64" s="1" t="s">
        <v>300</v>
      </c>
      <c r="AW64" s="1" t="s">
        <v>2248</v>
      </c>
      <c r="BG64" s="1" t="s">
        <v>250</v>
      </c>
      <c r="BH64" s="1" t="s">
        <v>2721</v>
      </c>
      <c r="BI64" s="1" t="s">
        <v>301</v>
      </c>
      <c r="BJ64" s="1" t="s">
        <v>3205</v>
      </c>
      <c r="BK64" s="1" t="s">
        <v>250</v>
      </c>
      <c r="BL64" s="1" t="s">
        <v>2721</v>
      </c>
      <c r="BM64" s="1" t="s">
        <v>302</v>
      </c>
      <c r="BN64" s="1" t="s">
        <v>2165</v>
      </c>
      <c r="BO64" s="1" t="s">
        <v>250</v>
      </c>
      <c r="BP64" s="1" t="s">
        <v>2721</v>
      </c>
      <c r="BQ64" s="1" t="s">
        <v>303</v>
      </c>
      <c r="BR64" s="1" t="s">
        <v>3703</v>
      </c>
      <c r="BS64" s="1" t="s">
        <v>77</v>
      </c>
      <c r="BT64" s="1" t="s">
        <v>2653</v>
      </c>
    </row>
    <row r="65" spans="1:72" ht="13.5" customHeight="1">
      <c r="A65" s="3" t="str">
        <f>HYPERLINK("http://kyu.snu.ac.kr/sdhj/index.jsp?type=hj/GK14663_00IH_0001_0163.jpg","1819_법화면_163")</f>
        <v>1819_법화면_163</v>
      </c>
      <c r="B65" s="2">
        <v>1819</v>
      </c>
      <c r="C65" s="2" t="s">
        <v>3935</v>
      </c>
      <c r="D65" s="2" t="s">
        <v>3936</v>
      </c>
      <c r="E65" s="2">
        <v>64</v>
      </c>
      <c r="F65" s="1">
        <v>1</v>
      </c>
      <c r="G65" s="1" t="s">
        <v>3933</v>
      </c>
      <c r="H65" s="1" t="s">
        <v>3937</v>
      </c>
      <c r="I65" s="1">
        <v>4</v>
      </c>
      <c r="L65" s="1">
        <v>4</v>
      </c>
      <c r="M65" s="2" t="s">
        <v>4057</v>
      </c>
      <c r="N65" s="2" t="s">
        <v>4058</v>
      </c>
      <c r="S65" s="1" t="s">
        <v>116</v>
      </c>
      <c r="T65" s="1" t="s">
        <v>2062</v>
      </c>
      <c r="AC65" s="1">
        <v>16</v>
      </c>
      <c r="AD65" s="1" t="s">
        <v>158</v>
      </c>
      <c r="AE65" s="1" t="s">
        <v>2582</v>
      </c>
    </row>
    <row r="66" spans="1:72" ht="13.5" customHeight="1">
      <c r="A66" s="3" t="str">
        <f>HYPERLINK("http://kyu.snu.ac.kr/sdhj/index.jsp?type=hj/GK14663_00IH_0001_0163.jpg","1819_법화면_163")</f>
        <v>1819_법화면_163</v>
      </c>
      <c r="B66" s="2">
        <v>1819</v>
      </c>
      <c r="C66" s="2" t="s">
        <v>3935</v>
      </c>
      <c r="D66" s="2" t="s">
        <v>3936</v>
      </c>
      <c r="E66" s="2">
        <v>65</v>
      </c>
      <c r="F66" s="1">
        <v>1</v>
      </c>
      <c r="G66" s="1" t="s">
        <v>3933</v>
      </c>
      <c r="H66" s="1" t="s">
        <v>3937</v>
      </c>
      <c r="I66" s="1">
        <v>4</v>
      </c>
      <c r="L66" s="1">
        <v>4</v>
      </c>
      <c r="M66" s="2" t="s">
        <v>4057</v>
      </c>
      <c r="N66" s="2" t="s">
        <v>4058</v>
      </c>
      <c r="T66" s="1" t="s">
        <v>4425</v>
      </c>
      <c r="U66" s="1" t="s">
        <v>159</v>
      </c>
      <c r="V66" s="1" t="s">
        <v>2094</v>
      </c>
      <c r="Y66" s="1" t="s">
        <v>304</v>
      </c>
      <c r="Z66" s="1" t="s">
        <v>2542</v>
      </c>
      <c r="AC66" s="1">
        <v>65</v>
      </c>
      <c r="AD66" s="1" t="s">
        <v>203</v>
      </c>
      <c r="AE66" s="1" t="s">
        <v>2619</v>
      </c>
    </row>
    <row r="67" spans="1:72" ht="13.5" customHeight="1">
      <c r="A67" s="3" t="str">
        <f>HYPERLINK("http://kyu.snu.ac.kr/sdhj/index.jsp?type=hj/GK14663_00IH_0001_0163.jpg","1819_법화면_163")</f>
        <v>1819_법화면_163</v>
      </c>
      <c r="B67" s="2">
        <v>1819</v>
      </c>
      <c r="C67" s="2" t="s">
        <v>3935</v>
      </c>
      <c r="D67" s="2" t="s">
        <v>3936</v>
      </c>
      <c r="E67" s="2">
        <v>66</v>
      </c>
      <c r="F67" s="1">
        <v>1</v>
      </c>
      <c r="G67" s="1" t="s">
        <v>3933</v>
      </c>
      <c r="H67" s="1" t="s">
        <v>3937</v>
      </c>
      <c r="I67" s="1">
        <v>4</v>
      </c>
      <c r="L67" s="1">
        <v>5</v>
      </c>
      <c r="M67" s="2" t="s">
        <v>4059</v>
      </c>
      <c r="N67" s="2" t="s">
        <v>4060</v>
      </c>
      <c r="T67" s="1" t="s">
        <v>3939</v>
      </c>
      <c r="U67" s="1" t="s">
        <v>40</v>
      </c>
      <c r="V67" s="1" t="s">
        <v>2085</v>
      </c>
      <c r="W67" s="1" t="s">
        <v>99</v>
      </c>
      <c r="X67" s="1" t="s">
        <v>2138</v>
      </c>
      <c r="Y67" s="1" t="s">
        <v>305</v>
      </c>
      <c r="Z67" s="1" t="s">
        <v>2541</v>
      </c>
      <c r="AC67" s="1">
        <v>63</v>
      </c>
      <c r="AD67" s="1" t="s">
        <v>306</v>
      </c>
      <c r="AE67" s="1" t="s">
        <v>2636</v>
      </c>
      <c r="AJ67" s="1" t="s">
        <v>17</v>
      </c>
      <c r="AK67" s="1" t="s">
        <v>2656</v>
      </c>
      <c r="AL67" s="1" t="s">
        <v>102</v>
      </c>
      <c r="AM67" s="1" t="s">
        <v>2668</v>
      </c>
      <c r="AT67" s="1" t="s">
        <v>307</v>
      </c>
      <c r="AU67" s="1" t="s">
        <v>2729</v>
      </c>
      <c r="AV67" s="1" t="s">
        <v>308</v>
      </c>
      <c r="AW67" s="1" t="s">
        <v>2550</v>
      </c>
      <c r="BG67" s="1" t="s">
        <v>105</v>
      </c>
      <c r="BH67" s="1" t="s">
        <v>2981</v>
      </c>
      <c r="BI67" s="1" t="s">
        <v>309</v>
      </c>
      <c r="BJ67" s="1" t="s">
        <v>3204</v>
      </c>
      <c r="BK67" s="1" t="s">
        <v>105</v>
      </c>
      <c r="BL67" s="1" t="s">
        <v>2981</v>
      </c>
      <c r="BM67" s="1" t="s">
        <v>106</v>
      </c>
      <c r="BN67" s="1" t="s">
        <v>3456</v>
      </c>
      <c r="BO67" s="1" t="s">
        <v>105</v>
      </c>
      <c r="BP67" s="1" t="s">
        <v>2981</v>
      </c>
      <c r="BQ67" s="1" t="s">
        <v>310</v>
      </c>
      <c r="BR67" s="1" t="s">
        <v>3702</v>
      </c>
      <c r="BS67" s="1" t="s">
        <v>141</v>
      </c>
      <c r="BT67" s="1" t="s">
        <v>2687</v>
      </c>
    </row>
    <row r="68" spans="1:72" ht="13.5" customHeight="1">
      <c r="A68" s="3" t="str">
        <f>HYPERLINK("http://kyu.snu.ac.kr/sdhj/index.jsp?type=hj/GK14663_00IH_0001_0163.jpg","1819_법화면_163")</f>
        <v>1819_법화면_163</v>
      </c>
      <c r="B68" s="2">
        <v>1819</v>
      </c>
      <c r="C68" s="2" t="s">
        <v>3935</v>
      </c>
      <c r="D68" s="2" t="s">
        <v>3936</v>
      </c>
      <c r="E68" s="2">
        <v>67</v>
      </c>
      <c r="F68" s="1">
        <v>1</v>
      </c>
      <c r="G68" s="1" t="s">
        <v>3933</v>
      </c>
      <c r="H68" s="1" t="s">
        <v>3937</v>
      </c>
      <c r="I68" s="1">
        <v>4</v>
      </c>
      <c r="L68" s="1">
        <v>5</v>
      </c>
      <c r="M68" s="2" t="s">
        <v>4059</v>
      </c>
      <c r="N68" s="2" t="s">
        <v>4060</v>
      </c>
      <c r="S68" s="1" t="s">
        <v>47</v>
      </c>
      <c r="T68" s="1" t="s">
        <v>2057</v>
      </c>
      <c r="W68" s="1" t="s">
        <v>149</v>
      </c>
      <c r="X68" s="1" t="s">
        <v>3992</v>
      </c>
      <c r="Y68" s="1" t="s">
        <v>10</v>
      </c>
      <c r="Z68" s="1" t="s">
        <v>2145</v>
      </c>
      <c r="AC68" s="1">
        <v>60</v>
      </c>
      <c r="AD68" s="1" t="s">
        <v>311</v>
      </c>
      <c r="AE68" s="1" t="s">
        <v>2602</v>
      </c>
      <c r="AJ68" s="1" t="s">
        <v>17</v>
      </c>
      <c r="AK68" s="1" t="s">
        <v>2656</v>
      </c>
      <c r="AL68" s="1" t="s">
        <v>108</v>
      </c>
      <c r="AM68" s="1" t="s">
        <v>4429</v>
      </c>
      <c r="AT68" s="1" t="s">
        <v>43</v>
      </c>
      <c r="AU68" s="1" t="s">
        <v>2727</v>
      </c>
      <c r="AV68" s="1" t="s">
        <v>312</v>
      </c>
      <c r="AW68" s="1" t="s">
        <v>2950</v>
      </c>
      <c r="BG68" s="1" t="s">
        <v>105</v>
      </c>
      <c r="BH68" s="1" t="s">
        <v>2981</v>
      </c>
      <c r="BI68" s="1" t="s">
        <v>313</v>
      </c>
      <c r="BJ68" s="1" t="s">
        <v>3203</v>
      </c>
      <c r="BK68" s="1" t="s">
        <v>43</v>
      </c>
      <c r="BL68" s="1" t="s">
        <v>2727</v>
      </c>
      <c r="BM68" s="1" t="s">
        <v>314</v>
      </c>
      <c r="BN68" s="1" t="s">
        <v>3455</v>
      </c>
      <c r="BO68" s="1" t="s">
        <v>40</v>
      </c>
      <c r="BP68" s="1" t="s">
        <v>2085</v>
      </c>
      <c r="BQ68" s="1" t="s">
        <v>315</v>
      </c>
      <c r="BR68" s="1" t="s">
        <v>3701</v>
      </c>
      <c r="BS68" s="1" t="s">
        <v>316</v>
      </c>
      <c r="BT68" s="1" t="s">
        <v>2702</v>
      </c>
    </row>
    <row r="69" spans="1:72" ht="13.5" customHeight="1">
      <c r="A69" s="3" t="str">
        <f>HYPERLINK("http://kyu.snu.ac.kr/sdhj/index.jsp?type=hj/GK14663_00IH_0001_0163.jpg","1819_법화면_163")</f>
        <v>1819_법화면_163</v>
      </c>
      <c r="B69" s="2">
        <v>1819</v>
      </c>
      <c r="C69" s="2" t="s">
        <v>3935</v>
      </c>
      <c r="D69" s="2" t="s">
        <v>3936</v>
      </c>
      <c r="E69" s="2">
        <v>68</v>
      </c>
      <c r="F69" s="1">
        <v>1</v>
      </c>
      <c r="G69" s="1" t="s">
        <v>3933</v>
      </c>
      <c r="H69" s="1" t="s">
        <v>3937</v>
      </c>
      <c r="I69" s="1">
        <v>4</v>
      </c>
      <c r="L69" s="1">
        <v>5</v>
      </c>
      <c r="M69" s="2" t="s">
        <v>4059</v>
      </c>
      <c r="N69" s="2" t="s">
        <v>4060</v>
      </c>
      <c r="S69" s="1" t="s">
        <v>94</v>
      </c>
      <c r="T69" s="1" t="s">
        <v>2056</v>
      </c>
      <c r="U69" s="1" t="s">
        <v>78</v>
      </c>
      <c r="V69" s="1" t="s">
        <v>2099</v>
      </c>
      <c r="Y69" s="1" t="s">
        <v>317</v>
      </c>
      <c r="Z69" s="1" t="s">
        <v>2539</v>
      </c>
      <c r="AG69" s="1" t="s">
        <v>2646</v>
      </c>
    </row>
    <row r="70" spans="1:72" ht="13.5" customHeight="1">
      <c r="A70" s="3" t="str">
        <f>HYPERLINK("http://kyu.snu.ac.kr/sdhj/index.jsp?type=hj/GK14663_00IH_0001_0163.jpg","1819_법화면_163")</f>
        <v>1819_법화면_163</v>
      </c>
      <c r="B70" s="2">
        <v>1819</v>
      </c>
      <c r="C70" s="2" t="s">
        <v>3935</v>
      </c>
      <c r="D70" s="2" t="s">
        <v>3936</v>
      </c>
      <c r="E70" s="2">
        <v>69</v>
      </c>
      <c r="F70" s="1">
        <v>1</v>
      </c>
      <c r="G70" s="1" t="s">
        <v>3933</v>
      </c>
      <c r="H70" s="1" t="s">
        <v>3937</v>
      </c>
      <c r="I70" s="1">
        <v>4</v>
      </c>
      <c r="L70" s="1">
        <v>5</v>
      </c>
      <c r="M70" s="2" t="s">
        <v>4059</v>
      </c>
      <c r="N70" s="2" t="s">
        <v>4060</v>
      </c>
      <c r="S70" s="1" t="s">
        <v>198</v>
      </c>
      <c r="T70" s="1" t="s">
        <v>2058</v>
      </c>
      <c r="W70" s="1" t="s">
        <v>318</v>
      </c>
      <c r="X70" s="1" t="s">
        <v>2134</v>
      </c>
      <c r="Y70" s="1" t="s">
        <v>10</v>
      </c>
      <c r="Z70" s="1" t="s">
        <v>2145</v>
      </c>
      <c r="AF70" s="1" t="s">
        <v>275</v>
      </c>
      <c r="AG70" s="1" t="s">
        <v>2646</v>
      </c>
    </row>
    <row r="71" spans="1:72" ht="13.5" customHeight="1">
      <c r="A71" s="3" t="str">
        <f>HYPERLINK("http://kyu.snu.ac.kr/sdhj/index.jsp?type=hj/GK14663_00IH_0001_0163.jpg","1819_법화면_163")</f>
        <v>1819_법화면_163</v>
      </c>
      <c r="B71" s="2">
        <v>1819</v>
      </c>
      <c r="C71" s="2" t="s">
        <v>3935</v>
      </c>
      <c r="D71" s="2" t="s">
        <v>3936</v>
      </c>
      <c r="E71" s="2">
        <v>70</v>
      </c>
      <c r="F71" s="1">
        <v>1</v>
      </c>
      <c r="G71" s="1" t="s">
        <v>3933</v>
      </c>
      <c r="H71" s="1" t="s">
        <v>3937</v>
      </c>
      <c r="I71" s="1">
        <v>4</v>
      </c>
      <c r="L71" s="1">
        <v>6</v>
      </c>
      <c r="M71" s="2" t="s">
        <v>4061</v>
      </c>
      <c r="N71" s="2" t="s">
        <v>4062</v>
      </c>
      <c r="O71" s="1" t="s">
        <v>6</v>
      </c>
      <c r="P71" s="1" t="s">
        <v>2044</v>
      </c>
      <c r="T71" s="1" t="s">
        <v>3939</v>
      </c>
      <c r="U71" s="1" t="s">
        <v>191</v>
      </c>
      <c r="V71" s="1" t="s">
        <v>2090</v>
      </c>
      <c r="W71" s="1" t="s">
        <v>319</v>
      </c>
      <c r="X71" s="1" t="s">
        <v>2134</v>
      </c>
      <c r="Y71" s="1" t="s">
        <v>10</v>
      </c>
      <c r="Z71" s="1" t="s">
        <v>2145</v>
      </c>
      <c r="AC71" s="1">
        <v>50</v>
      </c>
      <c r="AD71" s="1" t="s">
        <v>320</v>
      </c>
      <c r="AE71" s="1" t="s">
        <v>2597</v>
      </c>
      <c r="AJ71" s="1" t="s">
        <v>17</v>
      </c>
      <c r="AK71" s="1" t="s">
        <v>2656</v>
      </c>
      <c r="AL71" s="1" t="s">
        <v>321</v>
      </c>
      <c r="AM71" s="1" t="s">
        <v>2667</v>
      </c>
      <c r="AT71" s="1" t="s">
        <v>166</v>
      </c>
      <c r="AU71" s="1" t="s">
        <v>2121</v>
      </c>
      <c r="AV71" s="1" t="s">
        <v>322</v>
      </c>
      <c r="AW71" s="1" t="s">
        <v>2949</v>
      </c>
      <c r="BG71" s="1" t="s">
        <v>166</v>
      </c>
      <c r="BH71" s="1" t="s">
        <v>2121</v>
      </c>
      <c r="BI71" s="1" t="s">
        <v>323</v>
      </c>
      <c r="BJ71" s="1" t="s">
        <v>3202</v>
      </c>
      <c r="BK71" s="1" t="s">
        <v>166</v>
      </c>
      <c r="BL71" s="1" t="s">
        <v>2121</v>
      </c>
      <c r="BM71" s="1" t="s">
        <v>324</v>
      </c>
      <c r="BN71" s="1" t="s">
        <v>3454</v>
      </c>
      <c r="BO71" s="1" t="s">
        <v>166</v>
      </c>
      <c r="BP71" s="1" t="s">
        <v>2121</v>
      </c>
      <c r="BQ71" s="1" t="s">
        <v>325</v>
      </c>
      <c r="BR71" s="1" t="s">
        <v>3700</v>
      </c>
      <c r="BS71" s="1" t="s">
        <v>102</v>
      </c>
      <c r="BT71" s="1" t="s">
        <v>2668</v>
      </c>
    </row>
    <row r="72" spans="1:72" ht="13.5" customHeight="1">
      <c r="A72" s="3" t="str">
        <f>HYPERLINK("http://kyu.snu.ac.kr/sdhj/index.jsp?type=hj/GK14663_00IH_0001_0163.jpg","1819_법화면_163")</f>
        <v>1819_법화면_163</v>
      </c>
      <c r="B72" s="2">
        <v>1819</v>
      </c>
      <c r="C72" s="2" t="s">
        <v>3935</v>
      </c>
      <c r="D72" s="2" t="s">
        <v>3936</v>
      </c>
      <c r="E72" s="2">
        <v>71</v>
      </c>
      <c r="F72" s="1">
        <v>1</v>
      </c>
      <c r="G72" s="1" t="s">
        <v>3933</v>
      </c>
      <c r="H72" s="1" t="s">
        <v>3937</v>
      </c>
      <c r="I72" s="1">
        <v>4</v>
      </c>
      <c r="L72" s="1">
        <v>6</v>
      </c>
      <c r="M72" s="2" t="s">
        <v>4061</v>
      </c>
      <c r="N72" s="2" t="s">
        <v>4062</v>
      </c>
      <c r="T72" s="1" t="s">
        <v>4425</v>
      </c>
      <c r="U72" s="1" t="s">
        <v>159</v>
      </c>
      <c r="V72" s="1" t="s">
        <v>2094</v>
      </c>
      <c r="Y72" s="1" t="s">
        <v>326</v>
      </c>
      <c r="Z72" s="1" t="s">
        <v>2540</v>
      </c>
      <c r="AC72" s="1">
        <v>70</v>
      </c>
    </row>
    <row r="73" spans="1:72" ht="13.5" customHeight="1">
      <c r="A73" s="3" t="str">
        <f>HYPERLINK("http://kyu.snu.ac.kr/sdhj/index.jsp?type=hj/GK14663_00IH_0001_0163.jpg","1819_법화면_163")</f>
        <v>1819_법화면_163</v>
      </c>
      <c r="B73" s="2">
        <v>1819</v>
      </c>
      <c r="C73" s="2" t="s">
        <v>3935</v>
      </c>
      <c r="D73" s="2" t="s">
        <v>3936</v>
      </c>
      <c r="E73" s="2">
        <v>72</v>
      </c>
      <c r="F73" s="1">
        <v>1</v>
      </c>
      <c r="G73" s="1" t="s">
        <v>3933</v>
      </c>
      <c r="H73" s="1" t="s">
        <v>3937</v>
      </c>
      <c r="I73" s="1">
        <v>4</v>
      </c>
      <c r="L73" s="1">
        <v>7</v>
      </c>
      <c r="M73" s="2" t="s">
        <v>4063</v>
      </c>
      <c r="N73" s="2" t="s">
        <v>4064</v>
      </c>
      <c r="O73" s="1" t="s">
        <v>6</v>
      </c>
      <c r="P73" s="1" t="s">
        <v>2044</v>
      </c>
      <c r="T73" s="1" t="s">
        <v>3939</v>
      </c>
      <c r="U73" s="1" t="s">
        <v>78</v>
      </c>
      <c r="V73" s="1" t="s">
        <v>2099</v>
      </c>
      <c r="W73" s="1" t="s">
        <v>99</v>
      </c>
      <c r="X73" s="1" t="s">
        <v>2138</v>
      </c>
      <c r="Y73" s="1" t="s">
        <v>317</v>
      </c>
      <c r="Z73" s="1" t="s">
        <v>2539</v>
      </c>
      <c r="AC73" s="1">
        <v>32</v>
      </c>
      <c r="AD73" s="1" t="s">
        <v>327</v>
      </c>
      <c r="AE73" s="1" t="s">
        <v>2609</v>
      </c>
      <c r="AJ73" s="1" t="s">
        <v>17</v>
      </c>
      <c r="AK73" s="1" t="s">
        <v>2656</v>
      </c>
      <c r="AL73" s="1" t="s">
        <v>102</v>
      </c>
      <c r="AM73" s="1" t="s">
        <v>2668</v>
      </c>
      <c r="AT73" s="1" t="s">
        <v>40</v>
      </c>
      <c r="AU73" s="1" t="s">
        <v>2085</v>
      </c>
      <c r="AV73" s="1" t="s">
        <v>305</v>
      </c>
      <c r="AW73" s="1" t="s">
        <v>2541</v>
      </c>
      <c r="BG73" s="1" t="s">
        <v>122</v>
      </c>
      <c r="BH73" s="1" t="s">
        <v>2724</v>
      </c>
      <c r="BI73" s="1" t="s">
        <v>308</v>
      </c>
      <c r="BJ73" s="1" t="s">
        <v>2550</v>
      </c>
      <c r="BK73" s="1" t="s">
        <v>328</v>
      </c>
      <c r="BL73" s="1" t="s">
        <v>2986</v>
      </c>
      <c r="BM73" s="1" t="s">
        <v>309</v>
      </c>
      <c r="BN73" s="1" t="s">
        <v>3204</v>
      </c>
      <c r="BO73" s="1" t="s">
        <v>328</v>
      </c>
      <c r="BP73" s="1" t="s">
        <v>2986</v>
      </c>
      <c r="BQ73" s="1" t="s">
        <v>329</v>
      </c>
      <c r="BR73" s="1" t="s">
        <v>3699</v>
      </c>
      <c r="BS73" s="1" t="s">
        <v>330</v>
      </c>
      <c r="BT73" s="1" t="s">
        <v>2695</v>
      </c>
    </row>
    <row r="74" spans="1:72" ht="13.5" customHeight="1">
      <c r="A74" s="3" t="str">
        <f>HYPERLINK("http://kyu.snu.ac.kr/sdhj/index.jsp?type=hj/GK14663_00IH_0001_0163.jpg","1819_법화면_163")</f>
        <v>1819_법화면_163</v>
      </c>
      <c r="B74" s="2">
        <v>1819</v>
      </c>
      <c r="C74" s="2" t="s">
        <v>3935</v>
      </c>
      <c r="D74" s="2" t="s">
        <v>3936</v>
      </c>
      <c r="E74" s="2">
        <v>73</v>
      </c>
      <c r="F74" s="1">
        <v>1</v>
      </c>
      <c r="G74" s="1" t="s">
        <v>3933</v>
      </c>
      <c r="H74" s="1" t="s">
        <v>3937</v>
      </c>
      <c r="I74" s="1">
        <v>4</v>
      </c>
      <c r="L74" s="1">
        <v>7</v>
      </c>
      <c r="M74" s="2" t="s">
        <v>4063</v>
      </c>
      <c r="N74" s="2" t="s">
        <v>4064</v>
      </c>
      <c r="S74" s="1" t="s">
        <v>47</v>
      </c>
      <c r="T74" s="1" t="s">
        <v>2057</v>
      </c>
      <c r="W74" s="1" t="s">
        <v>318</v>
      </c>
      <c r="X74" s="1" t="s">
        <v>2134</v>
      </c>
      <c r="Y74" s="1" t="s">
        <v>10</v>
      </c>
      <c r="Z74" s="1" t="s">
        <v>2145</v>
      </c>
      <c r="AC74" s="1">
        <v>33</v>
      </c>
      <c r="AD74" s="1" t="s">
        <v>331</v>
      </c>
      <c r="AE74" s="1" t="s">
        <v>2635</v>
      </c>
      <c r="AJ74" s="1" t="s">
        <v>17</v>
      </c>
      <c r="AK74" s="1" t="s">
        <v>2656</v>
      </c>
      <c r="AL74" s="1" t="s">
        <v>332</v>
      </c>
      <c r="AM74" s="1" t="s">
        <v>2714</v>
      </c>
      <c r="AT74" s="1" t="s">
        <v>40</v>
      </c>
      <c r="AU74" s="1" t="s">
        <v>2085</v>
      </c>
      <c r="AV74" s="1" t="s">
        <v>333</v>
      </c>
      <c r="AW74" s="1" t="s">
        <v>2948</v>
      </c>
      <c r="BG74" s="1" t="s">
        <v>328</v>
      </c>
      <c r="BH74" s="1" t="s">
        <v>2986</v>
      </c>
      <c r="BI74" s="1" t="s">
        <v>334</v>
      </c>
      <c r="BJ74" s="1" t="s">
        <v>3201</v>
      </c>
      <c r="BK74" s="1" t="s">
        <v>110</v>
      </c>
      <c r="BL74" s="1" t="s">
        <v>2730</v>
      </c>
      <c r="BM74" s="1" t="s">
        <v>335</v>
      </c>
      <c r="BN74" s="1" t="s">
        <v>3453</v>
      </c>
      <c r="BO74" s="1" t="s">
        <v>40</v>
      </c>
      <c r="BP74" s="1" t="s">
        <v>2085</v>
      </c>
      <c r="BQ74" s="1" t="s">
        <v>336</v>
      </c>
      <c r="BR74" s="1" t="s">
        <v>4540</v>
      </c>
      <c r="BS74" s="1" t="s">
        <v>54</v>
      </c>
      <c r="BT74" s="1" t="s">
        <v>2672</v>
      </c>
    </row>
    <row r="75" spans="1:72" ht="13.5" customHeight="1">
      <c r="A75" s="3" t="str">
        <f>HYPERLINK("http://kyu.snu.ac.kr/sdhj/index.jsp?type=hj/GK14663_00IH_0001_0163.jpg","1819_법화면_163")</f>
        <v>1819_법화면_163</v>
      </c>
      <c r="B75" s="2">
        <v>1819</v>
      </c>
      <c r="C75" s="2" t="s">
        <v>3935</v>
      </c>
      <c r="D75" s="2" t="s">
        <v>3936</v>
      </c>
      <c r="E75" s="2">
        <v>74</v>
      </c>
      <c r="F75" s="1">
        <v>2</v>
      </c>
      <c r="G75" s="1" t="s">
        <v>337</v>
      </c>
      <c r="H75" s="1" t="s">
        <v>2013</v>
      </c>
      <c r="I75" s="1">
        <v>1</v>
      </c>
      <c r="J75" s="1" t="s">
        <v>338</v>
      </c>
      <c r="K75" s="1" t="s">
        <v>2039</v>
      </c>
      <c r="L75" s="1">
        <v>1</v>
      </c>
      <c r="M75" s="2" t="s">
        <v>4065</v>
      </c>
      <c r="N75" s="2" t="s">
        <v>4066</v>
      </c>
      <c r="T75" s="1" t="s">
        <v>3939</v>
      </c>
      <c r="U75" s="1" t="s">
        <v>268</v>
      </c>
      <c r="V75" s="1" t="s">
        <v>2083</v>
      </c>
      <c r="W75" s="1" t="s">
        <v>339</v>
      </c>
      <c r="X75" s="1" t="s">
        <v>2128</v>
      </c>
      <c r="Y75" s="1" t="s">
        <v>340</v>
      </c>
      <c r="Z75" s="1" t="s">
        <v>2538</v>
      </c>
      <c r="AC75" s="1">
        <v>40</v>
      </c>
      <c r="AD75" s="1" t="s">
        <v>288</v>
      </c>
      <c r="AE75" s="1" t="s">
        <v>2574</v>
      </c>
      <c r="AJ75" s="1" t="s">
        <v>17</v>
      </c>
      <c r="AK75" s="1" t="s">
        <v>2656</v>
      </c>
      <c r="AL75" s="1" t="s">
        <v>341</v>
      </c>
      <c r="AM75" s="1" t="s">
        <v>4433</v>
      </c>
      <c r="AT75" s="1" t="s">
        <v>250</v>
      </c>
      <c r="AU75" s="1" t="s">
        <v>2721</v>
      </c>
      <c r="AV75" s="1" t="s">
        <v>4651</v>
      </c>
      <c r="AW75" s="1" t="s">
        <v>2947</v>
      </c>
      <c r="BG75" s="1" t="s">
        <v>250</v>
      </c>
      <c r="BH75" s="1" t="s">
        <v>2721</v>
      </c>
      <c r="BI75" s="1" t="s">
        <v>342</v>
      </c>
      <c r="BJ75" s="1" t="s">
        <v>3200</v>
      </c>
      <c r="BK75" s="1" t="s">
        <v>250</v>
      </c>
      <c r="BL75" s="1" t="s">
        <v>2721</v>
      </c>
      <c r="BM75" s="1" t="s">
        <v>343</v>
      </c>
      <c r="BN75" s="1" t="s">
        <v>4644</v>
      </c>
      <c r="BO75" s="1" t="s">
        <v>250</v>
      </c>
      <c r="BP75" s="1" t="s">
        <v>2721</v>
      </c>
      <c r="BQ75" s="1" t="s">
        <v>344</v>
      </c>
      <c r="BR75" s="1" t="s">
        <v>3698</v>
      </c>
      <c r="BS75" s="1" t="s">
        <v>214</v>
      </c>
      <c r="BT75" s="1" t="s">
        <v>2662</v>
      </c>
    </row>
    <row r="76" spans="1:72" ht="13.5" customHeight="1">
      <c r="A76" s="3" t="str">
        <f>HYPERLINK("http://kyu.snu.ac.kr/sdhj/index.jsp?type=hj/GK14663_00IH_0001_0163.jpg","1819_법화면_163")</f>
        <v>1819_법화면_163</v>
      </c>
      <c r="B76" s="2">
        <v>1819</v>
      </c>
      <c r="C76" s="2" t="s">
        <v>3935</v>
      </c>
      <c r="D76" s="2" t="s">
        <v>3936</v>
      </c>
      <c r="E76" s="2">
        <v>75</v>
      </c>
      <c r="F76" s="1">
        <v>2</v>
      </c>
      <c r="G76" s="1" t="s">
        <v>337</v>
      </c>
      <c r="H76" s="1" t="s">
        <v>2013</v>
      </c>
      <c r="I76" s="1">
        <v>1</v>
      </c>
      <c r="L76" s="1">
        <v>1</v>
      </c>
      <c r="M76" s="2" t="s">
        <v>4065</v>
      </c>
      <c r="N76" s="2" t="s">
        <v>4066</v>
      </c>
      <c r="S76" s="1" t="s">
        <v>47</v>
      </c>
      <c r="T76" s="1" t="s">
        <v>2057</v>
      </c>
      <c r="W76" s="1" t="s">
        <v>142</v>
      </c>
      <c r="X76" s="1" t="s">
        <v>4008</v>
      </c>
      <c r="Y76" s="1" t="s">
        <v>249</v>
      </c>
      <c r="Z76" s="1" t="s">
        <v>2179</v>
      </c>
      <c r="AC76" s="1">
        <v>36</v>
      </c>
      <c r="AD76" s="1" t="s">
        <v>345</v>
      </c>
      <c r="AE76" s="1" t="s">
        <v>2576</v>
      </c>
      <c r="AJ76" s="1" t="s">
        <v>299</v>
      </c>
      <c r="AK76" s="1" t="s">
        <v>2657</v>
      </c>
      <c r="AL76" s="1" t="s">
        <v>346</v>
      </c>
      <c r="AM76" s="1" t="s">
        <v>2713</v>
      </c>
      <c r="AT76" s="1" t="s">
        <v>268</v>
      </c>
      <c r="AU76" s="1" t="s">
        <v>2083</v>
      </c>
      <c r="AV76" s="1" t="s">
        <v>347</v>
      </c>
      <c r="AW76" s="1" t="s">
        <v>2946</v>
      </c>
      <c r="BG76" s="1" t="s">
        <v>250</v>
      </c>
      <c r="BH76" s="1" t="s">
        <v>2721</v>
      </c>
      <c r="BI76" s="1" t="s">
        <v>348</v>
      </c>
      <c r="BJ76" s="1" t="s">
        <v>3078</v>
      </c>
      <c r="BK76" s="1" t="s">
        <v>250</v>
      </c>
      <c r="BL76" s="1" t="s">
        <v>2721</v>
      </c>
      <c r="BM76" s="1" t="s">
        <v>349</v>
      </c>
      <c r="BN76" s="1" t="s">
        <v>3452</v>
      </c>
      <c r="BO76" s="1" t="s">
        <v>250</v>
      </c>
      <c r="BP76" s="1" t="s">
        <v>2721</v>
      </c>
      <c r="BQ76" s="1" t="s">
        <v>350</v>
      </c>
      <c r="BR76" s="1" t="s">
        <v>3697</v>
      </c>
      <c r="BS76" s="1" t="s">
        <v>141</v>
      </c>
      <c r="BT76" s="1" t="s">
        <v>2687</v>
      </c>
    </row>
    <row r="77" spans="1:72" ht="13.5" customHeight="1">
      <c r="A77" s="3" t="str">
        <f>HYPERLINK("http://kyu.snu.ac.kr/sdhj/index.jsp?type=hj/GK14663_00IH_0001_0163.jpg","1819_법화면_163")</f>
        <v>1819_법화면_163</v>
      </c>
      <c r="B77" s="2">
        <v>1819</v>
      </c>
      <c r="C77" s="2" t="s">
        <v>3935</v>
      </c>
      <c r="D77" s="2" t="s">
        <v>3936</v>
      </c>
      <c r="E77" s="2">
        <v>76</v>
      </c>
      <c r="F77" s="1">
        <v>2</v>
      </c>
      <c r="G77" s="1" t="s">
        <v>337</v>
      </c>
      <c r="H77" s="1" t="s">
        <v>2013</v>
      </c>
      <c r="I77" s="1">
        <v>1</v>
      </c>
      <c r="L77" s="1">
        <v>1</v>
      </c>
      <c r="M77" s="2" t="s">
        <v>4065</v>
      </c>
      <c r="N77" s="2" t="s">
        <v>4066</v>
      </c>
      <c r="T77" s="1" t="s">
        <v>4426</v>
      </c>
      <c r="U77" s="1" t="s">
        <v>265</v>
      </c>
      <c r="V77" s="1" t="s">
        <v>2095</v>
      </c>
      <c r="Y77" s="1" t="s">
        <v>351</v>
      </c>
      <c r="Z77" s="1" t="s">
        <v>2344</v>
      </c>
      <c r="AC77" s="1">
        <v>31</v>
      </c>
    </row>
    <row r="78" spans="1:72" ht="13.5" customHeight="1">
      <c r="A78" s="3" t="str">
        <f>HYPERLINK("http://kyu.snu.ac.kr/sdhj/index.jsp?type=hj/GK14663_00IH_0001_0163.jpg","1819_법화면_163")</f>
        <v>1819_법화면_163</v>
      </c>
      <c r="B78" s="2">
        <v>1819</v>
      </c>
      <c r="C78" s="2" t="s">
        <v>3935</v>
      </c>
      <c r="D78" s="2" t="s">
        <v>3936</v>
      </c>
      <c r="E78" s="2">
        <v>77</v>
      </c>
      <c r="F78" s="1">
        <v>2</v>
      </c>
      <c r="G78" s="1" t="s">
        <v>337</v>
      </c>
      <c r="H78" s="1" t="s">
        <v>2013</v>
      </c>
      <c r="I78" s="1">
        <v>1</v>
      </c>
      <c r="L78" s="1">
        <v>1</v>
      </c>
      <c r="M78" s="2" t="s">
        <v>4065</v>
      </c>
      <c r="N78" s="2" t="s">
        <v>4066</v>
      </c>
      <c r="T78" s="1" t="s">
        <v>4425</v>
      </c>
      <c r="U78" s="1" t="s">
        <v>159</v>
      </c>
      <c r="V78" s="1" t="s">
        <v>2094</v>
      </c>
      <c r="Y78" s="1" t="s">
        <v>352</v>
      </c>
      <c r="Z78" s="1" t="s">
        <v>2385</v>
      </c>
      <c r="AC78" s="1">
        <v>66</v>
      </c>
    </row>
    <row r="79" spans="1:72" ht="13.5" customHeight="1">
      <c r="A79" s="3" t="str">
        <f>HYPERLINK("http://kyu.snu.ac.kr/sdhj/index.jsp?type=hj/GK14663_00IH_0001_0163.jpg","1819_법화면_163")</f>
        <v>1819_법화면_163</v>
      </c>
      <c r="B79" s="2">
        <v>1819</v>
      </c>
      <c r="C79" s="2" t="s">
        <v>3935</v>
      </c>
      <c r="D79" s="2" t="s">
        <v>3936</v>
      </c>
      <c r="E79" s="2">
        <v>78</v>
      </c>
      <c r="F79" s="1">
        <v>2</v>
      </c>
      <c r="G79" s="1" t="s">
        <v>337</v>
      </c>
      <c r="H79" s="1" t="s">
        <v>2013</v>
      </c>
      <c r="I79" s="1">
        <v>1</v>
      </c>
      <c r="L79" s="1">
        <v>2</v>
      </c>
      <c r="M79" s="2" t="s">
        <v>4067</v>
      </c>
      <c r="N79" s="2" t="s">
        <v>4068</v>
      </c>
      <c r="T79" s="1" t="s">
        <v>3939</v>
      </c>
      <c r="U79" s="1" t="s">
        <v>268</v>
      </c>
      <c r="V79" s="1" t="s">
        <v>2083</v>
      </c>
      <c r="W79" s="1" t="s">
        <v>263</v>
      </c>
      <c r="X79" s="1" t="s">
        <v>2153</v>
      </c>
      <c r="Y79" s="1" t="s">
        <v>353</v>
      </c>
      <c r="Z79" s="1" t="s">
        <v>2537</v>
      </c>
      <c r="AC79" s="1">
        <v>59</v>
      </c>
      <c r="AD79" s="1" t="s">
        <v>354</v>
      </c>
      <c r="AE79" s="1" t="s">
        <v>2632</v>
      </c>
      <c r="AJ79" s="1" t="s">
        <v>17</v>
      </c>
      <c r="AK79" s="1" t="s">
        <v>2656</v>
      </c>
      <c r="AL79" s="1" t="s">
        <v>261</v>
      </c>
      <c r="AM79" s="1" t="s">
        <v>2692</v>
      </c>
      <c r="AT79" s="1" t="s">
        <v>250</v>
      </c>
      <c r="AU79" s="1" t="s">
        <v>2721</v>
      </c>
      <c r="AV79" s="1" t="s">
        <v>355</v>
      </c>
      <c r="AW79" s="1" t="s">
        <v>2917</v>
      </c>
      <c r="BG79" s="1" t="s">
        <v>250</v>
      </c>
      <c r="BH79" s="1" t="s">
        <v>2721</v>
      </c>
      <c r="BI79" s="1" t="s">
        <v>356</v>
      </c>
      <c r="BJ79" s="1" t="s">
        <v>3170</v>
      </c>
      <c r="BK79" s="1" t="s">
        <v>250</v>
      </c>
      <c r="BL79" s="1" t="s">
        <v>2721</v>
      </c>
      <c r="BM79" s="1" t="s">
        <v>357</v>
      </c>
      <c r="BN79" s="1" t="s">
        <v>2260</v>
      </c>
      <c r="BO79" s="1" t="s">
        <v>250</v>
      </c>
      <c r="BP79" s="1" t="s">
        <v>2721</v>
      </c>
      <c r="BQ79" s="1" t="s">
        <v>358</v>
      </c>
      <c r="BR79" s="1" t="s">
        <v>4527</v>
      </c>
      <c r="BS79" s="1" t="s">
        <v>108</v>
      </c>
      <c r="BT79" s="1" t="s">
        <v>4429</v>
      </c>
    </row>
    <row r="80" spans="1:72" ht="13.5" customHeight="1">
      <c r="A80" s="3" t="str">
        <f>HYPERLINK("http://kyu.snu.ac.kr/sdhj/index.jsp?type=hj/GK14663_00IH_0001_0163.jpg","1819_법화면_163")</f>
        <v>1819_법화면_163</v>
      </c>
      <c r="B80" s="2">
        <v>1819</v>
      </c>
      <c r="C80" s="2" t="s">
        <v>3935</v>
      </c>
      <c r="D80" s="2" t="s">
        <v>3936</v>
      </c>
      <c r="E80" s="2">
        <v>79</v>
      </c>
      <c r="F80" s="1">
        <v>2</v>
      </c>
      <c r="G80" s="1" t="s">
        <v>337</v>
      </c>
      <c r="H80" s="1" t="s">
        <v>2013</v>
      </c>
      <c r="I80" s="1">
        <v>1</v>
      </c>
      <c r="L80" s="1">
        <v>2</v>
      </c>
      <c r="M80" s="2" t="s">
        <v>4067</v>
      </c>
      <c r="N80" s="2" t="s">
        <v>4068</v>
      </c>
      <c r="S80" s="1" t="s">
        <v>47</v>
      </c>
      <c r="T80" s="1" t="s">
        <v>2057</v>
      </c>
      <c r="W80" s="1" t="s">
        <v>149</v>
      </c>
      <c r="X80" s="1" t="s">
        <v>3992</v>
      </c>
      <c r="Y80" s="1" t="s">
        <v>249</v>
      </c>
      <c r="Z80" s="1" t="s">
        <v>2179</v>
      </c>
      <c r="AC80" s="1">
        <v>62</v>
      </c>
      <c r="AD80" s="1" t="s">
        <v>359</v>
      </c>
      <c r="AE80" s="1" t="s">
        <v>2573</v>
      </c>
      <c r="AJ80" s="1" t="s">
        <v>299</v>
      </c>
      <c r="AK80" s="1" t="s">
        <v>2657</v>
      </c>
      <c r="AL80" s="1" t="s">
        <v>68</v>
      </c>
      <c r="AM80" s="1" t="s">
        <v>2671</v>
      </c>
      <c r="AT80" s="1" t="s">
        <v>250</v>
      </c>
      <c r="AU80" s="1" t="s">
        <v>2721</v>
      </c>
      <c r="AV80" s="1" t="s">
        <v>360</v>
      </c>
      <c r="AW80" s="1" t="s">
        <v>2945</v>
      </c>
      <c r="BG80" s="1" t="s">
        <v>250</v>
      </c>
      <c r="BH80" s="1" t="s">
        <v>2721</v>
      </c>
      <c r="BI80" s="1" t="s">
        <v>361</v>
      </c>
      <c r="BJ80" s="1" t="s">
        <v>3199</v>
      </c>
      <c r="BK80" s="1" t="s">
        <v>362</v>
      </c>
      <c r="BL80" s="1" t="s">
        <v>3236</v>
      </c>
      <c r="BM80" s="1" t="s">
        <v>363</v>
      </c>
      <c r="BN80" s="1" t="s">
        <v>3451</v>
      </c>
      <c r="BO80" s="1" t="s">
        <v>250</v>
      </c>
      <c r="BP80" s="1" t="s">
        <v>2721</v>
      </c>
      <c r="BQ80" s="1" t="s">
        <v>364</v>
      </c>
      <c r="BR80" s="1" t="s">
        <v>3696</v>
      </c>
      <c r="BS80" s="1" t="s">
        <v>54</v>
      </c>
      <c r="BT80" s="1" t="s">
        <v>2672</v>
      </c>
    </row>
    <row r="81" spans="1:72" ht="13.5" customHeight="1">
      <c r="A81" s="3" t="str">
        <f>HYPERLINK("http://kyu.snu.ac.kr/sdhj/index.jsp?type=hj/GK14663_00IH_0001_0164.jpg","1819_법화면_164")</f>
        <v>1819_법화면_164</v>
      </c>
      <c r="B81" s="2">
        <v>1819</v>
      </c>
      <c r="C81" s="2" t="s">
        <v>3935</v>
      </c>
      <c r="D81" s="2" t="s">
        <v>3936</v>
      </c>
      <c r="E81" s="2">
        <v>80</v>
      </c>
      <c r="F81" s="1">
        <v>2</v>
      </c>
      <c r="G81" s="1" t="s">
        <v>337</v>
      </c>
      <c r="H81" s="1" t="s">
        <v>2013</v>
      </c>
      <c r="I81" s="1">
        <v>1</v>
      </c>
      <c r="L81" s="1">
        <v>2</v>
      </c>
      <c r="M81" s="2" t="s">
        <v>4067</v>
      </c>
      <c r="N81" s="2" t="s">
        <v>4068</v>
      </c>
      <c r="S81" s="1" t="s">
        <v>198</v>
      </c>
      <c r="T81" s="1" t="s">
        <v>2058</v>
      </c>
      <c r="W81" s="1" t="s">
        <v>149</v>
      </c>
      <c r="X81" s="1" t="s">
        <v>3990</v>
      </c>
      <c r="Y81" s="1" t="s">
        <v>249</v>
      </c>
      <c r="Z81" s="1" t="s">
        <v>2179</v>
      </c>
      <c r="AC81" s="1">
        <v>40</v>
      </c>
      <c r="AD81" s="1" t="s">
        <v>288</v>
      </c>
      <c r="AE81" s="1" t="s">
        <v>2574</v>
      </c>
    </row>
    <row r="82" spans="1:72" ht="13.5" customHeight="1">
      <c r="A82" s="3" t="str">
        <f>HYPERLINK("http://kyu.snu.ac.kr/sdhj/index.jsp?type=hj/GK14663_00IH_0001_0164.jpg","1819_법화면_164")</f>
        <v>1819_법화면_164</v>
      </c>
      <c r="B82" s="2">
        <v>1819</v>
      </c>
      <c r="C82" s="2" t="s">
        <v>3935</v>
      </c>
      <c r="D82" s="2" t="s">
        <v>3936</v>
      </c>
      <c r="E82" s="2">
        <v>81</v>
      </c>
      <c r="F82" s="1">
        <v>2</v>
      </c>
      <c r="G82" s="1" t="s">
        <v>337</v>
      </c>
      <c r="H82" s="1" t="s">
        <v>2013</v>
      </c>
      <c r="I82" s="1">
        <v>1</v>
      </c>
      <c r="L82" s="1">
        <v>2</v>
      </c>
      <c r="M82" s="2" t="s">
        <v>4067</v>
      </c>
      <c r="N82" s="2" t="s">
        <v>4068</v>
      </c>
      <c r="T82" s="1" t="s">
        <v>4426</v>
      </c>
      <c r="U82" s="1" t="s">
        <v>265</v>
      </c>
      <c r="V82" s="1" t="s">
        <v>2095</v>
      </c>
      <c r="Y82" s="1" t="s">
        <v>365</v>
      </c>
      <c r="Z82" s="1" t="s">
        <v>2536</v>
      </c>
      <c r="AC82" s="1">
        <v>54</v>
      </c>
      <c r="AD82" s="1" t="s">
        <v>61</v>
      </c>
      <c r="AE82" s="1" t="s">
        <v>2616</v>
      </c>
    </row>
    <row r="83" spans="1:72" ht="13.5" customHeight="1">
      <c r="A83" s="3" t="str">
        <f>HYPERLINK("http://kyu.snu.ac.kr/sdhj/index.jsp?type=hj/GK14663_00IH_0001_0164.jpg","1819_법화면_164")</f>
        <v>1819_법화면_164</v>
      </c>
      <c r="B83" s="2">
        <v>1819</v>
      </c>
      <c r="C83" s="2" t="s">
        <v>3935</v>
      </c>
      <c r="D83" s="2" t="s">
        <v>3936</v>
      </c>
      <c r="E83" s="2">
        <v>82</v>
      </c>
      <c r="F83" s="1">
        <v>2</v>
      </c>
      <c r="G83" s="1" t="s">
        <v>337</v>
      </c>
      <c r="H83" s="1" t="s">
        <v>2013</v>
      </c>
      <c r="I83" s="1">
        <v>1</v>
      </c>
      <c r="L83" s="1">
        <v>3</v>
      </c>
      <c r="M83" s="2" t="s">
        <v>338</v>
      </c>
      <c r="N83" s="2" t="s">
        <v>2039</v>
      </c>
      <c r="T83" s="1" t="s">
        <v>3939</v>
      </c>
      <c r="U83" s="1" t="s">
        <v>37</v>
      </c>
      <c r="V83" s="1" t="s">
        <v>2088</v>
      </c>
      <c r="W83" s="1" t="s">
        <v>263</v>
      </c>
      <c r="X83" s="1" t="s">
        <v>2153</v>
      </c>
      <c r="Y83" s="1" t="s">
        <v>366</v>
      </c>
      <c r="Z83" s="1" t="s">
        <v>2535</v>
      </c>
      <c r="AC83" s="1">
        <v>46</v>
      </c>
      <c r="AD83" s="1" t="s">
        <v>80</v>
      </c>
      <c r="AE83" s="1" t="s">
        <v>2598</v>
      </c>
      <c r="AJ83" s="1" t="s">
        <v>17</v>
      </c>
      <c r="AK83" s="1" t="s">
        <v>2656</v>
      </c>
      <c r="AL83" s="1" t="s">
        <v>261</v>
      </c>
      <c r="AM83" s="1" t="s">
        <v>2692</v>
      </c>
      <c r="AT83" s="1" t="s">
        <v>40</v>
      </c>
      <c r="AU83" s="1" t="s">
        <v>2085</v>
      </c>
      <c r="AV83" s="1" t="s">
        <v>367</v>
      </c>
      <c r="AW83" s="1" t="s">
        <v>2889</v>
      </c>
      <c r="BG83" s="1" t="s">
        <v>40</v>
      </c>
      <c r="BH83" s="1" t="s">
        <v>2085</v>
      </c>
      <c r="BI83" s="1" t="s">
        <v>368</v>
      </c>
      <c r="BJ83" s="1" t="s">
        <v>3198</v>
      </c>
      <c r="BK83" s="1" t="s">
        <v>40</v>
      </c>
      <c r="BL83" s="1" t="s">
        <v>2085</v>
      </c>
      <c r="BM83" s="1" t="s">
        <v>369</v>
      </c>
      <c r="BN83" s="1" t="s">
        <v>3179</v>
      </c>
      <c r="BO83" s="1" t="s">
        <v>40</v>
      </c>
      <c r="BP83" s="1" t="s">
        <v>2085</v>
      </c>
      <c r="BQ83" s="1" t="s">
        <v>370</v>
      </c>
      <c r="BR83" s="1" t="s">
        <v>3695</v>
      </c>
      <c r="BS83" s="1" t="s">
        <v>371</v>
      </c>
      <c r="BT83" s="1" t="s">
        <v>2670</v>
      </c>
    </row>
    <row r="84" spans="1:72" ht="13.5" customHeight="1">
      <c r="A84" s="3" t="str">
        <f>HYPERLINK("http://kyu.snu.ac.kr/sdhj/index.jsp?type=hj/GK14663_00IH_0001_0164.jpg","1819_법화면_164")</f>
        <v>1819_법화면_164</v>
      </c>
      <c r="B84" s="2">
        <v>1819</v>
      </c>
      <c r="C84" s="2" t="s">
        <v>3935</v>
      </c>
      <c r="D84" s="2" t="s">
        <v>3936</v>
      </c>
      <c r="E84" s="2">
        <v>83</v>
      </c>
      <c r="F84" s="1">
        <v>2</v>
      </c>
      <c r="G84" s="1" t="s">
        <v>337</v>
      </c>
      <c r="H84" s="1" t="s">
        <v>2013</v>
      </c>
      <c r="I84" s="1">
        <v>1</v>
      </c>
      <c r="L84" s="1">
        <v>3</v>
      </c>
      <c r="M84" s="2" t="s">
        <v>338</v>
      </c>
      <c r="N84" s="2" t="s">
        <v>2039</v>
      </c>
      <c r="S84" s="1" t="s">
        <v>47</v>
      </c>
      <c r="T84" s="1" t="s">
        <v>2057</v>
      </c>
      <c r="W84" s="1" t="s">
        <v>142</v>
      </c>
      <c r="X84" s="1" t="s">
        <v>4008</v>
      </c>
      <c r="Y84" s="1" t="s">
        <v>10</v>
      </c>
      <c r="Z84" s="1" t="s">
        <v>2145</v>
      </c>
      <c r="AC84" s="1">
        <v>46</v>
      </c>
      <c r="AD84" s="1" t="s">
        <v>80</v>
      </c>
      <c r="AE84" s="1" t="s">
        <v>2598</v>
      </c>
      <c r="AJ84" s="1" t="s">
        <v>17</v>
      </c>
      <c r="AK84" s="1" t="s">
        <v>2656</v>
      </c>
      <c r="AL84" s="1" t="s">
        <v>77</v>
      </c>
      <c r="AM84" s="1" t="s">
        <v>2653</v>
      </c>
      <c r="AT84" s="1" t="s">
        <v>40</v>
      </c>
      <c r="AU84" s="1" t="s">
        <v>2085</v>
      </c>
      <c r="AV84" s="1" t="s">
        <v>372</v>
      </c>
      <c r="AW84" s="1" t="s">
        <v>2524</v>
      </c>
      <c r="BG84" s="1" t="s">
        <v>40</v>
      </c>
      <c r="BH84" s="1" t="s">
        <v>2085</v>
      </c>
      <c r="BI84" s="1" t="s">
        <v>373</v>
      </c>
      <c r="BJ84" s="1" t="s">
        <v>3197</v>
      </c>
      <c r="BK84" s="1" t="s">
        <v>40</v>
      </c>
      <c r="BL84" s="1" t="s">
        <v>2085</v>
      </c>
      <c r="BM84" s="1" t="s">
        <v>374</v>
      </c>
      <c r="BN84" s="1" t="s">
        <v>3450</v>
      </c>
      <c r="BO84" s="1" t="s">
        <v>40</v>
      </c>
      <c r="BP84" s="1" t="s">
        <v>2085</v>
      </c>
      <c r="BQ84" s="1" t="s">
        <v>375</v>
      </c>
      <c r="BR84" s="1" t="s">
        <v>4676</v>
      </c>
      <c r="BS84" s="1" t="s">
        <v>376</v>
      </c>
      <c r="BT84" s="1" t="s">
        <v>3739</v>
      </c>
    </row>
    <row r="85" spans="1:72" ht="13.5" customHeight="1">
      <c r="A85" s="3" t="str">
        <f>HYPERLINK("http://kyu.snu.ac.kr/sdhj/index.jsp?type=hj/GK14663_00IH_0001_0164.jpg","1819_법화면_164")</f>
        <v>1819_법화면_164</v>
      </c>
      <c r="B85" s="2">
        <v>1819</v>
      </c>
      <c r="C85" s="2" t="s">
        <v>3935</v>
      </c>
      <c r="D85" s="2" t="s">
        <v>3936</v>
      </c>
      <c r="E85" s="2">
        <v>84</v>
      </c>
      <c r="F85" s="1">
        <v>2</v>
      </c>
      <c r="G85" s="1" t="s">
        <v>337</v>
      </c>
      <c r="H85" s="1" t="s">
        <v>2013</v>
      </c>
      <c r="I85" s="1">
        <v>1</v>
      </c>
      <c r="L85" s="1">
        <v>3</v>
      </c>
      <c r="M85" s="2" t="s">
        <v>338</v>
      </c>
      <c r="N85" s="2" t="s">
        <v>2039</v>
      </c>
      <c r="S85" s="1" t="s">
        <v>55</v>
      </c>
      <c r="T85" s="1" t="s">
        <v>2060</v>
      </c>
      <c r="W85" s="1" t="s">
        <v>377</v>
      </c>
      <c r="X85" s="1" t="s">
        <v>2132</v>
      </c>
      <c r="Y85" s="1" t="s">
        <v>10</v>
      </c>
      <c r="Z85" s="1" t="s">
        <v>2145</v>
      </c>
      <c r="AF85" s="1" t="s">
        <v>262</v>
      </c>
      <c r="AG85" s="1" t="s">
        <v>2157</v>
      </c>
    </row>
    <row r="86" spans="1:72" ht="13.5" customHeight="1">
      <c r="A86" s="3" t="str">
        <f>HYPERLINK("http://kyu.snu.ac.kr/sdhj/index.jsp?type=hj/GK14663_00IH_0001_0164.jpg","1819_법화면_164")</f>
        <v>1819_법화면_164</v>
      </c>
      <c r="B86" s="2">
        <v>1819</v>
      </c>
      <c r="C86" s="2" t="s">
        <v>3935</v>
      </c>
      <c r="D86" s="2" t="s">
        <v>3936</v>
      </c>
      <c r="E86" s="2">
        <v>85</v>
      </c>
      <c r="F86" s="1">
        <v>2</v>
      </c>
      <c r="G86" s="1" t="s">
        <v>337</v>
      </c>
      <c r="H86" s="1" t="s">
        <v>2013</v>
      </c>
      <c r="I86" s="1">
        <v>1</v>
      </c>
      <c r="L86" s="1">
        <v>3</v>
      </c>
      <c r="M86" s="2" t="s">
        <v>338</v>
      </c>
      <c r="N86" s="2" t="s">
        <v>2039</v>
      </c>
      <c r="T86" s="1" t="s">
        <v>4425</v>
      </c>
      <c r="U86" s="1" t="s">
        <v>159</v>
      </c>
      <c r="V86" s="1" t="s">
        <v>2094</v>
      </c>
      <c r="Y86" s="1" t="s">
        <v>378</v>
      </c>
      <c r="Z86" s="1" t="s">
        <v>2476</v>
      </c>
      <c r="AC86" s="1">
        <v>61</v>
      </c>
    </row>
    <row r="87" spans="1:72" ht="13.5" customHeight="1">
      <c r="A87" s="3" t="str">
        <f>HYPERLINK("http://kyu.snu.ac.kr/sdhj/index.jsp?type=hj/GK14663_00IH_0001_0164.jpg","1819_법화면_164")</f>
        <v>1819_법화면_164</v>
      </c>
      <c r="B87" s="2">
        <v>1819</v>
      </c>
      <c r="C87" s="2" t="s">
        <v>3935</v>
      </c>
      <c r="D87" s="2" t="s">
        <v>3936</v>
      </c>
      <c r="E87" s="2">
        <v>86</v>
      </c>
      <c r="F87" s="1">
        <v>2</v>
      </c>
      <c r="G87" s="1" t="s">
        <v>337</v>
      </c>
      <c r="H87" s="1" t="s">
        <v>2013</v>
      </c>
      <c r="I87" s="1">
        <v>1</v>
      </c>
      <c r="L87" s="1">
        <v>4</v>
      </c>
      <c r="M87" s="2" t="s">
        <v>4069</v>
      </c>
      <c r="N87" s="2" t="s">
        <v>4070</v>
      </c>
      <c r="T87" s="1" t="s">
        <v>3939</v>
      </c>
      <c r="U87" s="1" t="s">
        <v>379</v>
      </c>
      <c r="V87" s="1" t="s">
        <v>2086</v>
      </c>
      <c r="W87" s="1" t="s">
        <v>263</v>
      </c>
      <c r="X87" s="1" t="s">
        <v>2153</v>
      </c>
      <c r="Y87" s="1" t="s">
        <v>380</v>
      </c>
      <c r="Z87" s="1" t="s">
        <v>2534</v>
      </c>
      <c r="AC87" s="1">
        <v>42</v>
      </c>
      <c r="AD87" s="1" t="s">
        <v>381</v>
      </c>
      <c r="AE87" s="1" t="s">
        <v>2587</v>
      </c>
      <c r="AJ87" s="1" t="s">
        <v>17</v>
      </c>
      <c r="AK87" s="1" t="s">
        <v>2656</v>
      </c>
      <c r="AL87" s="1" t="s">
        <v>261</v>
      </c>
      <c r="AM87" s="1" t="s">
        <v>2692</v>
      </c>
      <c r="AT87" s="1" t="s">
        <v>379</v>
      </c>
      <c r="AU87" s="1" t="s">
        <v>2086</v>
      </c>
      <c r="AV87" s="1" t="s">
        <v>382</v>
      </c>
      <c r="AW87" s="1" t="s">
        <v>2944</v>
      </c>
      <c r="BG87" s="1" t="s">
        <v>379</v>
      </c>
      <c r="BH87" s="1" t="s">
        <v>2086</v>
      </c>
      <c r="BI87" s="1" t="s">
        <v>383</v>
      </c>
      <c r="BJ87" s="1" t="s">
        <v>3081</v>
      </c>
      <c r="BK87" s="1" t="s">
        <v>379</v>
      </c>
      <c r="BL87" s="1" t="s">
        <v>2086</v>
      </c>
      <c r="BM87" s="1" t="s">
        <v>384</v>
      </c>
      <c r="BN87" s="1" t="s">
        <v>3449</v>
      </c>
      <c r="BO87" s="1" t="s">
        <v>379</v>
      </c>
      <c r="BP87" s="1" t="s">
        <v>2086</v>
      </c>
      <c r="BQ87" s="1" t="s">
        <v>385</v>
      </c>
      <c r="BR87" s="1" t="s">
        <v>4600</v>
      </c>
      <c r="BS87" s="1" t="s">
        <v>386</v>
      </c>
      <c r="BT87" s="1" t="s">
        <v>2703</v>
      </c>
    </row>
    <row r="88" spans="1:72" ht="13.5" customHeight="1">
      <c r="A88" s="3" t="str">
        <f>HYPERLINK("http://kyu.snu.ac.kr/sdhj/index.jsp?type=hj/GK14663_00IH_0001_0164.jpg","1819_법화면_164")</f>
        <v>1819_법화면_164</v>
      </c>
      <c r="B88" s="2">
        <v>1819</v>
      </c>
      <c r="C88" s="2" t="s">
        <v>3935</v>
      </c>
      <c r="D88" s="2" t="s">
        <v>3936</v>
      </c>
      <c r="E88" s="2">
        <v>87</v>
      </c>
      <c r="F88" s="1">
        <v>2</v>
      </c>
      <c r="G88" s="1" t="s">
        <v>337</v>
      </c>
      <c r="H88" s="1" t="s">
        <v>2013</v>
      </c>
      <c r="I88" s="1">
        <v>1</v>
      </c>
      <c r="L88" s="1">
        <v>4</v>
      </c>
      <c r="M88" s="2" t="s">
        <v>4069</v>
      </c>
      <c r="N88" s="2" t="s">
        <v>4070</v>
      </c>
      <c r="S88" s="1" t="s">
        <v>47</v>
      </c>
      <c r="T88" s="1" t="s">
        <v>2057</v>
      </c>
      <c r="W88" s="1" t="s">
        <v>205</v>
      </c>
      <c r="X88" s="1" t="s">
        <v>2130</v>
      </c>
      <c r="Y88" s="1" t="s">
        <v>10</v>
      </c>
      <c r="Z88" s="1" t="s">
        <v>2145</v>
      </c>
      <c r="AC88" s="1">
        <v>40</v>
      </c>
      <c r="AD88" s="1" t="s">
        <v>288</v>
      </c>
      <c r="AE88" s="1" t="s">
        <v>2574</v>
      </c>
      <c r="AJ88" s="1" t="s">
        <v>17</v>
      </c>
      <c r="AK88" s="1" t="s">
        <v>2656</v>
      </c>
      <c r="AL88" s="1" t="s">
        <v>206</v>
      </c>
      <c r="AM88" s="1" t="s">
        <v>2660</v>
      </c>
      <c r="AT88" s="1" t="s">
        <v>379</v>
      </c>
      <c r="AU88" s="1" t="s">
        <v>2086</v>
      </c>
      <c r="AV88" s="1" t="s">
        <v>387</v>
      </c>
      <c r="AW88" s="1" t="s">
        <v>2943</v>
      </c>
      <c r="BG88" s="1" t="s">
        <v>379</v>
      </c>
      <c r="BH88" s="1" t="s">
        <v>2086</v>
      </c>
      <c r="BI88" s="1" t="s">
        <v>388</v>
      </c>
      <c r="BJ88" s="1" t="s">
        <v>3196</v>
      </c>
      <c r="BK88" s="1" t="s">
        <v>379</v>
      </c>
      <c r="BL88" s="1" t="s">
        <v>2086</v>
      </c>
      <c r="BM88" s="1" t="s">
        <v>389</v>
      </c>
      <c r="BN88" s="1" t="s">
        <v>3091</v>
      </c>
      <c r="BO88" s="1" t="s">
        <v>379</v>
      </c>
      <c r="BP88" s="1" t="s">
        <v>2086</v>
      </c>
      <c r="BQ88" s="1" t="s">
        <v>390</v>
      </c>
      <c r="BR88" s="1" t="s">
        <v>4554</v>
      </c>
      <c r="BS88" s="1" t="s">
        <v>77</v>
      </c>
      <c r="BT88" s="1" t="s">
        <v>2653</v>
      </c>
    </row>
    <row r="89" spans="1:72" ht="13.5" customHeight="1">
      <c r="A89" s="3" t="str">
        <f>HYPERLINK("http://kyu.snu.ac.kr/sdhj/index.jsp?type=hj/GK14663_00IH_0001_0164.jpg","1819_법화면_164")</f>
        <v>1819_법화면_164</v>
      </c>
      <c r="B89" s="2">
        <v>1819</v>
      </c>
      <c r="C89" s="2" t="s">
        <v>3935</v>
      </c>
      <c r="D89" s="2" t="s">
        <v>3936</v>
      </c>
      <c r="E89" s="2">
        <v>88</v>
      </c>
      <c r="F89" s="1">
        <v>2</v>
      </c>
      <c r="G89" s="1" t="s">
        <v>337</v>
      </c>
      <c r="H89" s="1" t="s">
        <v>2013</v>
      </c>
      <c r="I89" s="1">
        <v>1</v>
      </c>
      <c r="L89" s="1">
        <v>4</v>
      </c>
      <c r="M89" s="2" t="s">
        <v>4069</v>
      </c>
      <c r="N89" s="2" t="s">
        <v>4070</v>
      </c>
      <c r="S89" s="1" t="s">
        <v>55</v>
      </c>
      <c r="T89" s="1" t="s">
        <v>2060</v>
      </c>
      <c r="W89" s="1" t="s">
        <v>142</v>
      </c>
      <c r="X89" s="1" t="s">
        <v>4009</v>
      </c>
      <c r="Y89" s="1" t="s">
        <v>10</v>
      </c>
      <c r="Z89" s="1" t="s">
        <v>2145</v>
      </c>
      <c r="AC89" s="1">
        <v>78</v>
      </c>
      <c r="AD89" s="1" t="s">
        <v>297</v>
      </c>
      <c r="AE89" s="1" t="s">
        <v>2627</v>
      </c>
    </row>
    <row r="90" spans="1:72" ht="13.5" customHeight="1">
      <c r="A90" s="3" t="str">
        <f>HYPERLINK("http://kyu.snu.ac.kr/sdhj/index.jsp?type=hj/GK14663_00IH_0001_0164.jpg","1819_법화면_164")</f>
        <v>1819_법화면_164</v>
      </c>
      <c r="B90" s="2">
        <v>1819</v>
      </c>
      <c r="C90" s="2" t="s">
        <v>3935</v>
      </c>
      <c r="D90" s="2" t="s">
        <v>3936</v>
      </c>
      <c r="E90" s="2">
        <v>89</v>
      </c>
      <c r="F90" s="1">
        <v>2</v>
      </c>
      <c r="G90" s="1" t="s">
        <v>337</v>
      </c>
      <c r="H90" s="1" t="s">
        <v>2013</v>
      </c>
      <c r="I90" s="1">
        <v>1</v>
      </c>
      <c r="L90" s="1">
        <v>4</v>
      </c>
      <c r="M90" s="2" t="s">
        <v>4069</v>
      </c>
      <c r="N90" s="2" t="s">
        <v>4070</v>
      </c>
      <c r="T90" s="1" t="s">
        <v>4425</v>
      </c>
      <c r="U90" s="1" t="s">
        <v>159</v>
      </c>
      <c r="V90" s="1" t="s">
        <v>2094</v>
      </c>
      <c r="Y90" s="1" t="s">
        <v>391</v>
      </c>
      <c r="Z90" s="1" t="s">
        <v>2533</v>
      </c>
      <c r="AC90" s="1">
        <v>65</v>
      </c>
    </row>
    <row r="91" spans="1:72" ht="13.5" customHeight="1">
      <c r="A91" s="3" t="str">
        <f>HYPERLINK("http://kyu.snu.ac.kr/sdhj/index.jsp?type=hj/GK14663_00IH_0001_0164.jpg","1819_법화면_164")</f>
        <v>1819_법화면_164</v>
      </c>
      <c r="B91" s="2">
        <v>1819</v>
      </c>
      <c r="C91" s="2" t="s">
        <v>3935</v>
      </c>
      <c r="D91" s="2" t="s">
        <v>3936</v>
      </c>
      <c r="E91" s="2">
        <v>90</v>
      </c>
      <c r="F91" s="1">
        <v>2</v>
      </c>
      <c r="G91" s="1" t="s">
        <v>337</v>
      </c>
      <c r="H91" s="1" t="s">
        <v>2013</v>
      </c>
      <c r="I91" s="1">
        <v>1</v>
      </c>
      <c r="L91" s="1">
        <v>5</v>
      </c>
      <c r="M91" s="2" t="s">
        <v>4071</v>
      </c>
      <c r="N91" s="2" t="s">
        <v>4072</v>
      </c>
      <c r="T91" s="1" t="s">
        <v>3939</v>
      </c>
      <c r="U91" s="1" t="s">
        <v>247</v>
      </c>
      <c r="V91" s="1" t="s">
        <v>2118</v>
      </c>
      <c r="W91" s="1" t="s">
        <v>392</v>
      </c>
      <c r="X91" s="1" t="s">
        <v>4001</v>
      </c>
      <c r="Y91" s="1" t="s">
        <v>249</v>
      </c>
      <c r="Z91" s="1" t="s">
        <v>2179</v>
      </c>
      <c r="AC91" s="1">
        <v>50</v>
      </c>
      <c r="AD91" s="1" t="s">
        <v>320</v>
      </c>
      <c r="AE91" s="1" t="s">
        <v>2597</v>
      </c>
      <c r="AJ91" s="1" t="s">
        <v>299</v>
      </c>
      <c r="AK91" s="1" t="s">
        <v>2657</v>
      </c>
      <c r="AL91" s="1" t="s">
        <v>393</v>
      </c>
      <c r="AM91" s="1" t="s">
        <v>2712</v>
      </c>
      <c r="AT91" s="1" t="s">
        <v>250</v>
      </c>
      <c r="AU91" s="1" t="s">
        <v>2721</v>
      </c>
      <c r="AV91" s="1" t="s">
        <v>394</v>
      </c>
      <c r="AW91" s="1" t="s">
        <v>2394</v>
      </c>
      <c r="BG91" s="1" t="s">
        <v>250</v>
      </c>
      <c r="BH91" s="1" t="s">
        <v>2721</v>
      </c>
      <c r="BI91" s="1" t="s">
        <v>395</v>
      </c>
      <c r="BJ91" s="1" t="s">
        <v>3195</v>
      </c>
      <c r="BK91" s="1" t="s">
        <v>250</v>
      </c>
      <c r="BL91" s="1" t="s">
        <v>2721</v>
      </c>
      <c r="BM91" s="1" t="s">
        <v>396</v>
      </c>
      <c r="BN91" s="1" t="s">
        <v>3448</v>
      </c>
      <c r="BO91" s="1" t="s">
        <v>250</v>
      </c>
      <c r="BP91" s="1" t="s">
        <v>2721</v>
      </c>
      <c r="BQ91" s="1" t="s">
        <v>4687</v>
      </c>
      <c r="BR91" s="1" t="s">
        <v>3694</v>
      </c>
      <c r="BS91" s="1" t="s">
        <v>397</v>
      </c>
      <c r="BT91" s="1" t="s">
        <v>3738</v>
      </c>
    </row>
    <row r="92" spans="1:72" ht="13.5" customHeight="1">
      <c r="A92" s="3" t="str">
        <f>HYPERLINK("http://kyu.snu.ac.kr/sdhj/index.jsp?type=hj/GK14663_00IH_0001_0164.jpg","1819_법화면_164")</f>
        <v>1819_법화면_164</v>
      </c>
      <c r="B92" s="2">
        <v>1819</v>
      </c>
      <c r="C92" s="2" t="s">
        <v>3935</v>
      </c>
      <c r="D92" s="2" t="s">
        <v>3936</v>
      </c>
      <c r="E92" s="2">
        <v>91</v>
      </c>
      <c r="F92" s="1">
        <v>2</v>
      </c>
      <c r="G92" s="1" t="s">
        <v>337</v>
      </c>
      <c r="H92" s="1" t="s">
        <v>2013</v>
      </c>
      <c r="I92" s="1">
        <v>1</v>
      </c>
      <c r="L92" s="1">
        <v>5</v>
      </c>
      <c r="M92" s="2" t="s">
        <v>4071</v>
      </c>
      <c r="N92" s="2" t="s">
        <v>4072</v>
      </c>
      <c r="T92" s="1" t="s">
        <v>4425</v>
      </c>
      <c r="U92" s="1" t="s">
        <v>159</v>
      </c>
      <c r="V92" s="1" t="s">
        <v>2094</v>
      </c>
      <c r="Y92" s="1" t="s">
        <v>398</v>
      </c>
      <c r="Z92" s="1" t="s">
        <v>2532</v>
      </c>
      <c r="AC92" s="1">
        <v>65</v>
      </c>
    </row>
    <row r="93" spans="1:72" ht="13.5" customHeight="1">
      <c r="A93" s="3" t="str">
        <f>HYPERLINK("http://kyu.snu.ac.kr/sdhj/index.jsp?type=hj/GK14663_00IH_0001_0164.jpg","1819_법화면_164")</f>
        <v>1819_법화면_164</v>
      </c>
      <c r="B93" s="2">
        <v>1819</v>
      </c>
      <c r="C93" s="2" t="s">
        <v>3935</v>
      </c>
      <c r="D93" s="2" t="s">
        <v>3936</v>
      </c>
      <c r="E93" s="2">
        <v>92</v>
      </c>
      <c r="F93" s="1">
        <v>2</v>
      </c>
      <c r="G93" s="1" t="s">
        <v>337</v>
      </c>
      <c r="H93" s="1" t="s">
        <v>2013</v>
      </c>
      <c r="I93" s="1">
        <v>2</v>
      </c>
      <c r="J93" s="1" t="s">
        <v>399</v>
      </c>
      <c r="K93" s="1" t="s">
        <v>2038</v>
      </c>
      <c r="L93" s="1">
        <v>1</v>
      </c>
      <c r="M93" s="2" t="s">
        <v>399</v>
      </c>
      <c r="N93" s="2" t="s">
        <v>2038</v>
      </c>
      <c r="T93" s="1" t="s">
        <v>3939</v>
      </c>
      <c r="U93" s="1" t="s">
        <v>268</v>
      </c>
      <c r="V93" s="1" t="s">
        <v>2083</v>
      </c>
      <c r="W93" s="1" t="s">
        <v>263</v>
      </c>
      <c r="X93" s="1" t="s">
        <v>2153</v>
      </c>
      <c r="Y93" s="1" t="s">
        <v>400</v>
      </c>
      <c r="Z93" s="1" t="s">
        <v>2531</v>
      </c>
      <c r="AC93" s="1">
        <v>52</v>
      </c>
      <c r="AD93" s="1" t="s">
        <v>135</v>
      </c>
      <c r="AE93" s="1" t="s">
        <v>2594</v>
      </c>
      <c r="AJ93" s="1" t="s">
        <v>17</v>
      </c>
      <c r="AK93" s="1" t="s">
        <v>2656</v>
      </c>
      <c r="AL93" s="1" t="s">
        <v>261</v>
      </c>
      <c r="AM93" s="1" t="s">
        <v>2692</v>
      </c>
      <c r="AT93" s="1" t="s">
        <v>250</v>
      </c>
      <c r="AU93" s="1" t="s">
        <v>2721</v>
      </c>
      <c r="AV93" s="1" t="s">
        <v>401</v>
      </c>
      <c r="AW93" s="1" t="s">
        <v>2910</v>
      </c>
      <c r="BG93" s="1" t="s">
        <v>250</v>
      </c>
      <c r="BH93" s="1" t="s">
        <v>2721</v>
      </c>
      <c r="BI93" s="1" t="s">
        <v>402</v>
      </c>
      <c r="BJ93" s="1" t="s">
        <v>3165</v>
      </c>
      <c r="BK93" s="1" t="s">
        <v>250</v>
      </c>
      <c r="BL93" s="1" t="s">
        <v>2721</v>
      </c>
      <c r="BM93" s="1" t="s">
        <v>357</v>
      </c>
      <c r="BN93" s="1" t="s">
        <v>2260</v>
      </c>
      <c r="BO93" s="1" t="s">
        <v>250</v>
      </c>
      <c r="BP93" s="1" t="s">
        <v>2721</v>
      </c>
      <c r="BQ93" s="1" t="s">
        <v>403</v>
      </c>
      <c r="BR93" s="1" t="s">
        <v>3658</v>
      </c>
      <c r="BS93" s="1" t="s">
        <v>292</v>
      </c>
      <c r="BT93" s="1" t="s">
        <v>2694</v>
      </c>
    </row>
    <row r="94" spans="1:72" ht="13.5" customHeight="1">
      <c r="A94" s="3" t="str">
        <f>HYPERLINK("http://kyu.snu.ac.kr/sdhj/index.jsp?type=hj/GK14663_00IH_0001_0164.jpg","1819_법화면_164")</f>
        <v>1819_법화면_164</v>
      </c>
      <c r="B94" s="2">
        <v>1819</v>
      </c>
      <c r="C94" s="2" t="s">
        <v>3935</v>
      </c>
      <c r="D94" s="2" t="s">
        <v>3936</v>
      </c>
      <c r="E94" s="2">
        <v>93</v>
      </c>
      <c r="F94" s="1">
        <v>2</v>
      </c>
      <c r="G94" s="1" t="s">
        <v>337</v>
      </c>
      <c r="H94" s="1" t="s">
        <v>2013</v>
      </c>
      <c r="I94" s="1">
        <v>2</v>
      </c>
      <c r="L94" s="1">
        <v>1</v>
      </c>
      <c r="M94" s="2" t="s">
        <v>399</v>
      </c>
      <c r="N94" s="2" t="s">
        <v>2038</v>
      </c>
      <c r="S94" s="1" t="s">
        <v>47</v>
      </c>
      <c r="T94" s="1" t="s">
        <v>2057</v>
      </c>
      <c r="W94" s="1" t="s">
        <v>178</v>
      </c>
      <c r="X94" s="1" t="s">
        <v>2143</v>
      </c>
      <c r="Y94" s="1" t="s">
        <v>249</v>
      </c>
      <c r="Z94" s="1" t="s">
        <v>2179</v>
      </c>
      <c r="AC94" s="1">
        <v>52</v>
      </c>
      <c r="AD94" s="1" t="s">
        <v>135</v>
      </c>
      <c r="AE94" s="1" t="s">
        <v>2594</v>
      </c>
      <c r="AJ94" s="1" t="s">
        <v>299</v>
      </c>
      <c r="AK94" s="1" t="s">
        <v>2657</v>
      </c>
      <c r="AL94" s="1" t="s">
        <v>86</v>
      </c>
      <c r="AM94" s="1" t="s">
        <v>2664</v>
      </c>
      <c r="AT94" s="1" t="s">
        <v>250</v>
      </c>
      <c r="AU94" s="1" t="s">
        <v>2721</v>
      </c>
      <c r="AV94" s="1" t="s">
        <v>404</v>
      </c>
      <c r="AW94" s="1" t="s">
        <v>2942</v>
      </c>
      <c r="BG94" s="1" t="s">
        <v>250</v>
      </c>
      <c r="BH94" s="1" t="s">
        <v>2721</v>
      </c>
      <c r="BI94" s="1" t="s">
        <v>405</v>
      </c>
      <c r="BJ94" s="1" t="s">
        <v>3194</v>
      </c>
      <c r="BK94" s="1" t="s">
        <v>250</v>
      </c>
      <c r="BL94" s="1" t="s">
        <v>2721</v>
      </c>
      <c r="BM94" s="1" t="s">
        <v>406</v>
      </c>
      <c r="BN94" s="1" t="s">
        <v>3447</v>
      </c>
      <c r="BO94" s="1" t="s">
        <v>250</v>
      </c>
      <c r="BP94" s="1" t="s">
        <v>2721</v>
      </c>
      <c r="BQ94" s="1" t="s">
        <v>407</v>
      </c>
      <c r="BR94" s="1" t="s">
        <v>4571</v>
      </c>
      <c r="BS94" s="1" t="s">
        <v>206</v>
      </c>
      <c r="BT94" s="1" t="s">
        <v>2660</v>
      </c>
    </row>
    <row r="95" spans="1:72" ht="13.5" customHeight="1">
      <c r="A95" s="3" t="str">
        <f>HYPERLINK("http://kyu.snu.ac.kr/sdhj/index.jsp?type=hj/GK14663_00IH_0001_0164.jpg","1819_법화면_164")</f>
        <v>1819_법화면_164</v>
      </c>
      <c r="B95" s="2">
        <v>1819</v>
      </c>
      <c r="C95" s="2" t="s">
        <v>3935</v>
      </c>
      <c r="D95" s="2" t="s">
        <v>3936</v>
      </c>
      <c r="E95" s="2">
        <v>94</v>
      </c>
      <c r="F95" s="1">
        <v>2</v>
      </c>
      <c r="G95" s="1" t="s">
        <v>337</v>
      </c>
      <c r="H95" s="1" t="s">
        <v>2013</v>
      </c>
      <c r="I95" s="1">
        <v>2</v>
      </c>
      <c r="L95" s="1">
        <v>1</v>
      </c>
      <c r="M95" s="2" t="s">
        <v>399</v>
      </c>
      <c r="N95" s="2" t="s">
        <v>2038</v>
      </c>
      <c r="T95" s="1" t="s">
        <v>4425</v>
      </c>
      <c r="U95" s="1" t="s">
        <v>159</v>
      </c>
      <c r="V95" s="1" t="s">
        <v>2094</v>
      </c>
      <c r="Y95" s="1" t="s">
        <v>408</v>
      </c>
      <c r="Z95" s="1" t="s">
        <v>2530</v>
      </c>
      <c r="AF95" s="1" t="s">
        <v>262</v>
      </c>
      <c r="AG95" s="1" t="s">
        <v>2157</v>
      </c>
    </row>
    <row r="96" spans="1:72" ht="13.5" customHeight="1">
      <c r="A96" s="3" t="str">
        <f>HYPERLINK("http://kyu.snu.ac.kr/sdhj/index.jsp?type=hj/GK14663_00IH_0001_0164.jpg","1819_법화면_164")</f>
        <v>1819_법화면_164</v>
      </c>
      <c r="B96" s="2">
        <v>1819</v>
      </c>
      <c r="C96" s="2" t="s">
        <v>3935</v>
      </c>
      <c r="D96" s="2" t="s">
        <v>3936</v>
      </c>
      <c r="E96" s="2">
        <v>95</v>
      </c>
      <c r="F96" s="1">
        <v>2</v>
      </c>
      <c r="G96" s="1" t="s">
        <v>337</v>
      </c>
      <c r="H96" s="1" t="s">
        <v>2013</v>
      </c>
      <c r="I96" s="1">
        <v>2</v>
      </c>
      <c r="L96" s="1">
        <v>1</v>
      </c>
      <c r="M96" s="2" t="s">
        <v>399</v>
      </c>
      <c r="N96" s="2" t="s">
        <v>2038</v>
      </c>
      <c r="T96" s="1" t="s">
        <v>4426</v>
      </c>
      <c r="U96" s="1" t="s">
        <v>265</v>
      </c>
      <c r="V96" s="1" t="s">
        <v>2095</v>
      </c>
      <c r="Y96" s="1" t="s">
        <v>409</v>
      </c>
      <c r="Z96" s="1" t="s">
        <v>2529</v>
      </c>
      <c r="AC96" s="1">
        <v>34</v>
      </c>
    </row>
    <row r="97" spans="1:72" ht="13.5" customHeight="1">
      <c r="A97" s="3" t="str">
        <f>HYPERLINK("http://kyu.snu.ac.kr/sdhj/index.jsp?type=hj/GK14663_00IH_0001_0164.jpg","1819_법화면_164")</f>
        <v>1819_법화면_164</v>
      </c>
      <c r="B97" s="2">
        <v>1819</v>
      </c>
      <c r="C97" s="2" t="s">
        <v>3935</v>
      </c>
      <c r="D97" s="2" t="s">
        <v>3936</v>
      </c>
      <c r="E97" s="2">
        <v>96</v>
      </c>
      <c r="F97" s="1">
        <v>2</v>
      </c>
      <c r="G97" s="1" t="s">
        <v>337</v>
      </c>
      <c r="H97" s="1" t="s">
        <v>2013</v>
      </c>
      <c r="I97" s="1">
        <v>2</v>
      </c>
      <c r="L97" s="1">
        <v>2</v>
      </c>
      <c r="M97" s="2" t="s">
        <v>4073</v>
      </c>
      <c r="N97" s="2" t="s">
        <v>3346</v>
      </c>
      <c r="Q97" s="1" t="s">
        <v>410</v>
      </c>
      <c r="R97" s="1" t="s">
        <v>2053</v>
      </c>
      <c r="T97" s="1" t="s">
        <v>3939</v>
      </c>
      <c r="W97" s="1" t="s">
        <v>212</v>
      </c>
      <c r="X97" s="1" t="s">
        <v>2144</v>
      </c>
      <c r="Y97" s="1" t="s">
        <v>10</v>
      </c>
      <c r="Z97" s="1" t="s">
        <v>2145</v>
      </c>
      <c r="AC97" s="1">
        <v>54</v>
      </c>
      <c r="AD97" s="1" t="s">
        <v>143</v>
      </c>
      <c r="AE97" s="1" t="s">
        <v>2599</v>
      </c>
      <c r="AJ97" s="1" t="s">
        <v>17</v>
      </c>
      <c r="AK97" s="1" t="s">
        <v>2656</v>
      </c>
      <c r="AL97" s="1" t="s">
        <v>214</v>
      </c>
      <c r="AM97" s="1" t="s">
        <v>2662</v>
      </c>
      <c r="AT97" s="1" t="s">
        <v>166</v>
      </c>
      <c r="AU97" s="1" t="s">
        <v>2121</v>
      </c>
      <c r="AV97" s="1" t="s">
        <v>269</v>
      </c>
      <c r="AW97" s="1" t="s">
        <v>2547</v>
      </c>
      <c r="BG97" s="1" t="s">
        <v>166</v>
      </c>
      <c r="BH97" s="1" t="s">
        <v>2121</v>
      </c>
      <c r="BI97" s="1" t="s">
        <v>411</v>
      </c>
      <c r="BJ97" s="1" t="s">
        <v>3024</v>
      </c>
      <c r="BK97" s="1" t="s">
        <v>166</v>
      </c>
      <c r="BL97" s="1" t="s">
        <v>2121</v>
      </c>
      <c r="BM97" s="1" t="s">
        <v>271</v>
      </c>
      <c r="BN97" s="1" t="s">
        <v>3208</v>
      </c>
      <c r="BO97" s="1" t="s">
        <v>166</v>
      </c>
      <c r="BP97" s="1" t="s">
        <v>2121</v>
      </c>
      <c r="BQ97" s="1" t="s">
        <v>412</v>
      </c>
      <c r="BR97" s="1" t="s">
        <v>3524</v>
      </c>
      <c r="BS97" s="1" t="s">
        <v>102</v>
      </c>
      <c r="BT97" s="1" t="s">
        <v>2668</v>
      </c>
    </row>
    <row r="98" spans="1:72" ht="13.5" customHeight="1">
      <c r="A98" s="3" t="str">
        <f>HYPERLINK("http://kyu.snu.ac.kr/sdhj/index.jsp?type=hj/GK14663_00IH_0001_0164.jpg","1819_법화면_164")</f>
        <v>1819_법화면_164</v>
      </c>
      <c r="B98" s="2">
        <v>1819</v>
      </c>
      <c r="C98" s="2" t="s">
        <v>3935</v>
      </c>
      <c r="D98" s="2" t="s">
        <v>3936</v>
      </c>
      <c r="E98" s="2">
        <v>97</v>
      </c>
      <c r="F98" s="1">
        <v>2</v>
      </c>
      <c r="G98" s="1" t="s">
        <v>337</v>
      </c>
      <c r="H98" s="1" t="s">
        <v>2013</v>
      </c>
      <c r="I98" s="1">
        <v>2</v>
      </c>
      <c r="L98" s="1">
        <v>2</v>
      </c>
      <c r="M98" s="2" t="s">
        <v>4073</v>
      </c>
      <c r="N98" s="2" t="s">
        <v>3346</v>
      </c>
      <c r="S98" s="1" t="s">
        <v>116</v>
      </c>
      <c r="T98" s="1" t="s">
        <v>2062</v>
      </c>
      <c r="AC98" s="1">
        <v>18</v>
      </c>
      <c r="AD98" s="1" t="s">
        <v>297</v>
      </c>
      <c r="AE98" s="1" t="s">
        <v>2627</v>
      </c>
    </row>
    <row r="99" spans="1:72" ht="13.5" customHeight="1">
      <c r="A99" s="3" t="str">
        <f>HYPERLINK("http://kyu.snu.ac.kr/sdhj/index.jsp?type=hj/GK14663_00IH_0001_0164.jpg","1819_법화면_164")</f>
        <v>1819_법화면_164</v>
      </c>
      <c r="B99" s="2">
        <v>1819</v>
      </c>
      <c r="C99" s="2" t="s">
        <v>3935</v>
      </c>
      <c r="D99" s="2" t="s">
        <v>3936</v>
      </c>
      <c r="E99" s="2">
        <v>98</v>
      </c>
      <c r="F99" s="1">
        <v>2</v>
      </c>
      <c r="G99" s="1" t="s">
        <v>337</v>
      </c>
      <c r="H99" s="1" t="s">
        <v>2013</v>
      </c>
      <c r="I99" s="1">
        <v>2</v>
      </c>
      <c r="L99" s="1">
        <v>2</v>
      </c>
      <c r="M99" s="2" t="s">
        <v>4073</v>
      </c>
      <c r="N99" s="2" t="s">
        <v>3346</v>
      </c>
      <c r="S99" s="1" t="s">
        <v>55</v>
      </c>
      <c r="T99" s="1" t="s">
        <v>2060</v>
      </c>
      <c r="W99" s="1" t="s">
        <v>413</v>
      </c>
      <c r="X99" s="1" t="s">
        <v>2156</v>
      </c>
      <c r="Y99" s="1" t="s">
        <v>10</v>
      </c>
      <c r="Z99" s="1" t="s">
        <v>2145</v>
      </c>
      <c r="AF99" s="1" t="s">
        <v>262</v>
      </c>
      <c r="AG99" s="1" t="s">
        <v>2157</v>
      </c>
    </row>
    <row r="100" spans="1:72" ht="13.5" customHeight="1">
      <c r="A100" s="3" t="str">
        <f>HYPERLINK("http://kyu.snu.ac.kr/sdhj/index.jsp?type=hj/GK14663_00IH_0001_0164.jpg","1819_법화면_164")</f>
        <v>1819_법화면_164</v>
      </c>
      <c r="B100" s="2">
        <v>1819</v>
      </c>
      <c r="C100" s="2" t="s">
        <v>3935</v>
      </c>
      <c r="D100" s="2" t="s">
        <v>3936</v>
      </c>
      <c r="E100" s="2">
        <v>99</v>
      </c>
      <c r="F100" s="1">
        <v>2</v>
      </c>
      <c r="G100" s="1" t="s">
        <v>337</v>
      </c>
      <c r="H100" s="1" t="s">
        <v>2013</v>
      </c>
      <c r="I100" s="1">
        <v>2</v>
      </c>
      <c r="L100" s="1">
        <v>2</v>
      </c>
      <c r="M100" s="2" t="s">
        <v>4073</v>
      </c>
      <c r="N100" s="2" t="s">
        <v>3346</v>
      </c>
      <c r="S100" s="1" t="s">
        <v>198</v>
      </c>
      <c r="T100" s="1" t="s">
        <v>2058</v>
      </c>
      <c r="W100" s="1" t="s">
        <v>142</v>
      </c>
      <c r="X100" s="1" t="s">
        <v>4008</v>
      </c>
      <c r="Y100" s="1" t="s">
        <v>10</v>
      </c>
      <c r="Z100" s="1" t="s">
        <v>2145</v>
      </c>
      <c r="AF100" s="1" t="s">
        <v>262</v>
      </c>
      <c r="AG100" s="1" t="s">
        <v>2157</v>
      </c>
    </row>
    <row r="101" spans="1:72" ht="13.5" customHeight="1">
      <c r="A101" s="3" t="str">
        <f>HYPERLINK("http://kyu.snu.ac.kr/sdhj/index.jsp?type=hj/GK14663_00IH_0001_0164.jpg","1819_법화면_164")</f>
        <v>1819_법화면_164</v>
      </c>
      <c r="B101" s="2">
        <v>1819</v>
      </c>
      <c r="C101" s="2" t="s">
        <v>3935</v>
      </c>
      <c r="D101" s="2" t="s">
        <v>3936</v>
      </c>
      <c r="E101" s="2">
        <v>100</v>
      </c>
      <c r="F101" s="1">
        <v>2</v>
      </c>
      <c r="G101" s="1" t="s">
        <v>337</v>
      </c>
      <c r="H101" s="1" t="s">
        <v>2013</v>
      </c>
      <c r="I101" s="1">
        <v>2</v>
      </c>
      <c r="L101" s="1">
        <v>2</v>
      </c>
      <c r="M101" s="2" t="s">
        <v>4073</v>
      </c>
      <c r="N101" s="2" t="s">
        <v>3346</v>
      </c>
      <c r="T101" s="1" t="s">
        <v>4425</v>
      </c>
      <c r="U101" s="1" t="s">
        <v>159</v>
      </c>
      <c r="V101" s="1" t="s">
        <v>2094</v>
      </c>
      <c r="Y101" s="1" t="s">
        <v>414</v>
      </c>
      <c r="Z101" s="1" t="s">
        <v>2528</v>
      </c>
      <c r="AC101" s="1">
        <v>71</v>
      </c>
      <c r="AD101" s="1" t="s">
        <v>415</v>
      </c>
      <c r="AE101" s="1" t="s">
        <v>2614</v>
      </c>
    </row>
    <row r="102" spans="1:72" ht="13.5" customHeight="1">
      <c r="A102" s="3" t="str">
        <f>HYPERLINK("http://kyu.snu.ac.kr/sdhj/index.jsp?type=hj/GK14663_00IH_0001_0164.jpg","1819_법화면_164")</f>
        <v>1819_법화면_164</v>
      </c>
      <c r="B102" s="2">
        <v>1819</v>
      </c>
      <c r="C102" s="2" t="s">
        <v>3935</v>
      </c>
      <c r="D102" s="2" t="s">
        <v>3936</v>
      </c>
      <c r="E102" s="2">
        <v>101</v>
      </c>
      <c r="F102" s="1">
        <v>2</v>
      </c>
      <c r="G102" s="1" t="s">
        <v>337</v>
      </c>
      <c r="H102" s="1" t="s">
        <v>2013</v>
      </c>
      <c r="I102" s="1">
        <v>2</v>
      </c>
      <c r="L102" s="1">
        <v>3</v>
      </c>
      <c r="M102" s="2" t="s">
        <v>4074</v>
      </c>
      <c r="N102" s="2" t="s">
        <v>4075</v>
      </c>
      <c r="T102" s="1" t="s">
        <v>3939</v>
      </c>
      <c r="U102" s="1" t="s">
        <v>268</v>
      </c>
      <c r="V102" s="1" t="s">
        <v>2083</v>
      </c>
      <c r="W102" s="1" t="s">
        <v>263</v>
      </c>
      <c r="X102" s="1" t="s">
        <v>2153</v>
      </c>
      <c r="Y102" s="1" t="s">
        <v>416</v>
      </c>
      <c r="Z102" s="1" t="s">
        <v>2527</v>
      </c>
      <c r="AC102" s="1">
        <v>63</v>
      </c>
      <c r="AD102" s="1" t="s">
        <v>306</v>
      </c>
      <c r="AE102" s="1" t="s">
        <v>2636</v>
      </c>
      <c r="AJ102" s="1" t="s">
        <v>17</v>
      </c>
      <c r="AK102" s="1" t="s">
        <v>2656</v>
      </c>
      <c r="AL102" s="1" t="s">
        <v>261</v>
      </c>
      <c r="AM102" s="1" t="s">
        <v>2692</v>
      </c>
      <c r="AT102" s="1" t="s">
        <v>250</v>
      </c>
      <c r="AU102" s="1" t="s">
        <v>2721</v>
      </c>
      <c r="AV102" s="1" t="s">
        <v>417</v>
      </c>
      <c r="AW102" s="1" t="s">
        <v>2941</v>
      </c>
      <c r="BG102" s="1" t="s">
        <v>250</v>
      </c>
      <c r="BH102" s="1" t="s">
        <v>2721</v>
      </c>
      <c r="BI102" s="1" t="s">
        <v>356</v>
      </c>
      <c r="BJ102" s="1" t="s">
        <v>3170</v>
      </c>
      <c r="BK102" s="1" t="s">
        <v>250</v>
      </c>
      <c r="BL102" s="1" t="s">
        <v>2721</v>
      </c>
      <c r="BM102" s="1" t="s">
        <v>357</v>
      </c>
      <c r="BN102" s="1" t="s">
        <v>2260</v>
      </c>
      <c r="BO102" s="1" t="s">
        <v>250</v>
      </c>
      <c r="BP102" s="1" t="s">
        <v>2721</v>
      </c>
      <c r="BQ102" s="1" t="s">
        <v>418</v>
      </c>
      <c r="BR102" s="1" t="s">
        <v>3693</v>
      </c>
      <c r="BS102" s="1" t="s">
        <v>419</v>
      </c>
      <c r="BT102" s="1" t="s">
        <v>4434</v>
      </c>
    </row>
    <row r="103" spans="1:72" ht="13.5" customHeight="1">
      <c r="A103" s="3" t="str">
        <f>HYPERLINK("http://kyu.snu.ac.kr/sdhj/index.jsp?type=hj/GK14663_00IH_0001_0164.jpg","1819_법화면_164")</f>
        <v>1819_법화면_164</v>
      </c>
      <c r="B103" s="2">
        <v>1819</v>
      </c>
      <c r="C103" s="2" t="s">
        <v>3935</v>
      </c>
      <c r="D103" s="2" t="s">
        <v>3936</v>
      </c>
      <c r="E103" s="2">
        <v>102</v>
      </c>
      <c r="F103" s="1">
        <v>2</v>
      </c>
      <c r="G103" s="1" t="s">
        <v>337</v>
      </c>
      <c r="H103" s="1" t="s">
        <v>2013</v>
      </c>
      <c r="I103" s="1">
        <v>2</v>
      </c>
      <c r="L103" s="1">
        <v>3</v>
      </c>
      <c r="M103" s="2" t="s">
        <v>4074</v>
      </c>
      <c r="N103" s="2" t="s">
        <v>4075</v>
      </c>
      <c r="S103" s="1" t="s">
        <v>47</v>
      </c>
      <c r="T103" s="1" t="s">
        <v>2057</v>
      </c>
      <c r="W103" s="1" t="s">
        <v>420</v>
      </c>
      <c r="X103" s="1" t="s">
        <v>2164</v>
      </c>
      <c r="Y103" s="1" t="s">
        <v>249</v>
      </c>
      <c r="Z103" s="1" t="s">
        <v>2179</v>
      </c>
      <c r="AF103" s="1" t="s">
        <v>262</v>
      </c>
      <c r="AG103" s="1" t="s">
        <v>2157</v>
      </c>
    </row>
    <row r="104" spans="1:72" ht="13.5" customHeight="1">
      <c r="A104" s="3" t="str">
        <f>HYPERLINK("http://kyu.snu.ac.kr/sdhj/index.jsp?type=hj/GK14663_00IH_0001_0164.jpg","1819_법화면_164")</f>
        <v>1819_법화면_164</v>
      </c>
      <c r="B104" s="2">
        <v>1819</v>
      </c>
      <c r="C104" s="2" t="s">
        <v>3935</v>
      </c>
      <c r="D104" s="2" t="s">
        <v>3936</v>
      </c>
      <c r="E104" s="2">
        <v>103</v>
      </c>
      <c r="F104" s="1">
        <v>2</v>
      </c>
      <c r="G104" s="1" t="s">
        <v>337</v>
      </c>
      <c r="H104" s="1" t="s">
        <v>2013</v>
      </c>
      <c r="I104" s="1">
        <v>2</v>
      </c>
      <c r="L104" s="1">
        <v>3</v>
      </c>
      <c r="M104" s="2" t="s">
        <v>4074</v>
      </c>
      <c r="N104" s="2" t="s">
        <v>4075</v>
      </c>
      <c r="S104" s="1" t="s">
        <v>94</v>
      </c>
      <c r="T104" s="1" t="s">
        <v>2056</v>
      </c>
      <c r="U104" s="1" t="s">
        <v>268</v>
      </c>
      <c r="V104" s="1" t="s">
        <v>2083</v>
      </c>
      <c r="Y104" s="1" t="s">
        <v>421</v>
      </c>
      <c r="Z104" s="1" t="s">
        <v>2526</v>
      </c>
      <c r="AC104" s="1">
        <v>35</v>
      </c>
      <c r="AD104" s="1" t="s">
        <v>49</v>
      </c>
      <c r="AE104" s="1" t="s">
        <v>2610</v>
      </c>
    </row>
    <row r="105" spans="1:72" ht="13.5" customHeight="1">
      <c r="A105" s="3" t="str">
        <f>HYPERLINK("http://kyu.snu.ac.kr/sdhj/index.jsp?type=hj/GK14663_00IH_0001_0164.jpg","1819_법화면_164")</f>
        <v>1819_법화면_164</v>
      </c>
      <c r="B105" s="2">
        <v>1819</v>
      </c>
      <c r="C105" s="2" t="s">
        <v>3935</v>
      </c>
      <c r="D105" s="2" t="s">
        <v>3936</v>
      </c>
      <c r="E105" s="2">
        <v>104</v>
      </c>
      <c r="F105" s="1">
        <v>2</v>
      </c>
      <c r="G105" s="1" t="s">
        <v>337</v>
      </c>
      <c r="H105" s="1" t="s">
        <v>2013</v>
      </c>
      <c r="I105" s="1">
        <v>2</v>
      </c>
      <c r="L105" s="1">
        <v>3</v>
      </c>
      <c r="M105" s="2" t="s">
        <v>4074</v>
      </c>
      <c r="N105" s="2" t="s">
        <v>4075</v>
      </c>
      <c r="S105" s="1" t="s">
        <v>198</v>
      </c>
      <c r="T105" s="1" t="s">
        <v>2058</v>
      </c>
      <c r="W105" s="1" t="s">
        <v>38</v>
      </c>
      <c r="X105" s="1" t="s">
        <v>4013</v>
      </c>
      <c r="Y105" s="1" t="s">
        <v>249</v>
      </c>
      <c r="Z105" s="1" t="s">
        <v>2179</v>
      </c>
      <c r="AC105" s="1">
        <v>31</v>
      </c>
      <c r="AD105" s="1" t="s">
        <v>422</v>
      </c>
      <c r="AE105" s="1" t="s">
        <v>2628</v>
      </c>
    </row>
    <row r="106" spans="1:72" ht="13.5" customHeight="1">
      <c r="A106" s="3" t="str">
        <f>HYPERLINK("http://kyu.snu.ac.kr/sdhj/index.jsp?type=hj/GK14663_00IH_0001_0164.jpg","1819_법화면_164")</f>
        <v>1819_법화면_164</v>
      </c>
      <c r="B106" s="2">
        <v>1819</v>
      </c>
      <c r="C106" s="2" t="s">
        <v>3935</v>
      </c>
      <c r="D106" s="2" t="s">
        <v>3936</v>
      </c>
      <c r="E106" s="2">
        <v>105</v>
      </c>
      <c r="F106" s="1">
        <v>2</v>
      </c>
      <c r="G106" s="1" t="s">
        <v>337</v>
      </c>
      <c r="H106" s="1" t="s">
        <v>2013</v>
      </c>
      <c r="I106" s="1">
        <v>2</v>
      </c>
      <c r="L106" s="1">
        <v>3</v>
      </c>
      <c r="M106" s="2" t="s">
        <v>4074</v>
      </c>
      <c r="N106" s="2" t="s">
        <v>4075</v>
      </c>
      <c r="T106" s="1" t="s">
        <v>4426</v>
      </c>
      <c r="U106" s="1" t="s">
        <v>265</v>
      </c>
      <c r="V106" s="1" t="s">
        <v>2095</v>
      </c>
      <c r="Y106" s="1" t="s">
        <v>423</v>
      </c>
      <c r="Z106" s="1" t="s">
        <v>2509</v>
      </c>
      <c r="AC106" s="1">
        <v>41</v>
      </c>
      <c r="AD106" s="1" t="s">
        <v>180</v>
      </c>
      <c r="AE106" s="1" t="s">
        <v>2588</v>
      </c>
    </row>
    <row r="107" spans="1:72" ht="13.5" customHeight="1">
      <c r="A107" s="3" t="str">
        <f>HYPERLINK("http://kyu.snu.ac.kr/sdhj/index.jsp?type=hj/GK14663_00IH_0001_0164.jpg","1819_법화면_164")</f>
        <v>1819_법화면_164</v>
      </c>
      <c r="B107" s="2">
        <v>1819</v>
      </c>
      <c r="C107" s="2" t="s">
        <v>3935</v>
      </c>
      <c r="D107" s="2" t="s">
        <v>3936</v>
      </c>
      <c r="E107" s="2">
        <v>106</v>
      </c>
      <c r="F107" s="1">
        <v>2</v>
      </c>
      <c r="G107" s="1" t="s">
        <v>337</v>
      </c>
      <c r="H107" s="1" t="s">
        <v>2013</v>
      </c>
      <c r="I107" s="1">
        <v>2</v>
      </c>
      <c r="L107" s="1">
        <v>4</v>
      </c>
      <c r="M107" s="2" t="s">
        <v>4076</v>
      </c>
      <c r="N107" s="2" t="s">
        <v>4077</v>
      </c>
      <c r="T107" s="1" t="s">
        <v>3939</v>
      </c>
      <c r="U107" s="1" t="s">
        <v>268</v>
      </c>
      <c r="V107" s="1" t="s">
        <v>2083</v>
      </c>
      <c r="W107" s="1" t="s">
        <v>149</v>
      </c>
      <c r="X107" s="1" t="s">
        <v>3992</v>
      </c>
      <c r="Y107" s="1" t="s">
        <v>424</v>
      </c>
      <c r="Z107" s="1" t="s">
        <v>2525</v>
      </c>
      <c r="AC107" s="1">
        <v>59</v>
      </c>
      <c r="AD107" s="1" t="s">
        <v>3761</v>
      </c>
      <c r="AE107" s="1" t="s">
        <v>3762</v>
      </c>
      <c r="AJ107" s="1" t="s">
        <v>17</v>
      </c>
      <c r="AK107" s="1" t="s">
        <v>2656</v>
      </c>
      <c r="AL107" s="1" t="s">
        <v>425</v>
      </c>
      <c r="AM107" s="1" t="s">
        <v>2708</v>
      </c>
      <c r="AT107" s="1" t="s">
        <v>250</v>
      </c>
      <c r="AU107" s="1" t="s">
        <v>2721</v>
      </c>
      <c r="AV107" s="1" t="s">
        <v>426</v>
      </c>
      <c r="AW107" s="1" t="s">
        <v>2940</v>
      </c>
      <c r="BG107" s="1" t="s">
        <v>250</v>
      </c>
      <c r="BH107" s="1" t="s">
        <v>2721</v>
      </c>
      <c r="BI107" s="1" t="s">
        <v>427</v>
      </c>
      <c r="BJ107" s="1" t="s">
        <v>3193</v>
      </c>
      <c r="BK107" s="1" t="s">
        <v>250</v>
      </c>
      <c r="BL107" s="1" t="s">
        <v>2721</v>
      </c>
      <c r="BM107" s="1" t="s">
        <v>428</v>
      </c>
      <c r="BN107" s="1" t="s">
        <v>3446</v>
      </c>
      <c r="BO107" s="1" t="s">
        <v>250</v>
      </c>
      <c r="BP107" s="1" t="s">
        <v>2721</v>
      </c>
      <c r="BQ107" s="1" t="s">
        <v>429</v>
      </c>
      <c r="BR107" s="1" t="s">
        <v>3692</v>
      </c>
      <c r="BS107" s="1" t="s">
        <v>81</v>
      </c>
      <c r="BT107" s="1" t="s">
        <v>2661</v>
      </c>
    </row>
    <row r="108" spans="1:72" ht="13.5" customHeight="1">
      <c r="A108" s="3" t="str">
        <f>HYPERLINK("http://kyu.snu.ac.kr/sdhj/index.jsp?type=hj/GK14663_00IH_0001_0164.jpg","1819_법화면_164")</f>
        <v>1819_법화면_164</v>
      </c>
      <c r="B108" s="2">
        <v>1819</v>
      </c>
      <c r="C108" s="2" t="s">
        <v>3935</v>
      </c>
      <c r="D108" s="2" t="s">
        <v>3936</v>
      </c>
      <c r="E108" s="2">
        <v>107</v>
      </c>
      <c r="F108" s="1">
        <v>2</v>
      </c>
      <c r="G108" s="1" t="s">
        <v>337</v>
      </c>
      <c r="H108" s="1" t="s">
        <v>2013</v>
      </c>
      <c r="I108" s="1">
        <v>2</v>
      </c>
      <c r="L108" s="1">
        <v>4</v>
      </c>
      <c r="M108" s="2" t="s">
        <v>4076</v>
      </c>
      <c r="N108" s="2" t="s">
        <v>4077</v>
      </c>
      <c r="S108" s="1" t="s">
        <v>47</v>
      </c>
      <c r="T108" s="1" t="s">
        <v>2057</v>
      </c>
      <c r="W108" s="1" t="s">
        <v>142</v>
      </c>
      <c r="X108" s="1" t="s">
        <v>4008</v>
      </c>
      <c r="Y108" s="1" t="s">
        <v>249</v>
      </c>
      <c r="Z108" s="1" t="s">
        <v>2179</v>
      </c>
      <c r="AC108" s="1">
        <v>59</v>
      </c>
      <c r="AD108" s="1" t="s">
        <v>354</v>
      </c>
      <c r="AE108" s="1" t="s">
        <v>2632</v>
      </c>
      <c r="AJ108" s="1" t="s">
        <v>299</v>
      </c>
      <c r="AK108" s="1" t="s">
        <v>2657</v>
      </c>
      <c r="AL108" s="1" t="s">
        <v>77</v>
      </c>
      <c r="AM108" s="1" t="s">
        <v>2653</v>
      </c>
      <c r="AT108" s="1" t="s">
        <v>250</v>
      </c>
      <c r="AU108" s="1" t="s">
        <v>2721</v>
      </c>
      <c r="AV108" s="1" t="s">
        <v>430</v>
      </c>
      <c r="AW108" s="1" t="s">
        <v>2939</v>
      </c>
      <c r="BG108" s="1" t="s">
        <v>250</v>
      </c>
      <c r="BH108" s="1" t="s">
        <v>2721</v>
      </c>
      <c r="BI108" s="1" t="s">
        <v>4652</v>
      </c>
      <c r="BJ108" s="1" t="s">
        <v>2424</v>
      </c>
      <c r="BK108" s="1" t="s">
        <v>250</v>
      </c>
      <c r="BL108" s="1" t="s">
        <v>2721</v>
      </c>
      <c r="BM108" s="1" t="s">
        <v>431</v>
      </c>
      <c r="BN108" s="1" t="s">
        <v>3445</v>
      </c>
      <c r="BO108" s="1" t="s">
        <v>250</v>
      </c>
      <c r="BP108" s="1" t="s">
        <v>2721</v>
      </c>
      <c r="BQ108" s="1" t="s">
        <v>432</v>
      </c>
      <c r="BR108" s="1" t="s">
        <v>3691</v>
      </c>
      <c r="BS108" s="1" t="s">
        <v>46</v>
      </c>
      <c r="BT108" s="1" t="s">
        <v>2689</v>
      </c>
    </row>
    <row r="109" spans="1:72" ht="13.5" customHeight="1">
      <c r="A109" s="3" t="str">
        <f>HYPERLINK("http://kyu.snu.ac.kr/sdhj/index.jsp?type=hj/GK14663_00IH_0001_0164.jpg","1819_법화면_164")</f>
        <v>1819_법화면_164</v>
      </c>
      <c r="B109" s="2">
        <v>1819</v>
      </c>
      <c r="C109" s="2" t="s">
        <v>3935</v>
      </c>
      <c r="D109" s="2" t="s">
        <v>3936</v>
      </c>
      <c r="E109" s="2">
        <v>108</v>
      </c>
      <c r="F109" s="1">
        <v>2</v>
      </c>
      <c r="G109" s="1" t="s">
        <v>337</v>
      </c>
      <c r="H109" s="1" t="s">
        <v>2013</v>
      </c>
      <c r="I109" s="1">
        <v>2</v>
      </c>
      <c r="L109" s="1">
        <v>4</v>
      </c>
      <c r="M109" s="2" t="s">
        <v>4076</v>
      </c>
      <c r="N109" s="2" t="s">
        <v>4077</v>
      </c>
      <c r="S109" s="1" t="s">
        <v>94</v>
      </c>
      <c r="T109" s="1" t="s">
        <v>2056</v>
      </c>
      <c r="U109" s="1" t="s">
        <v>268</v>
      </c>
      <c r="V109" s="1" t="s">
        <v>2083</v>
      </c>
      <c r="Y109" s="1" t="s">
        <v>433</v>
      </c>
      <c r="Z109" s="1" t="s">
        <v>2524</v>
      </c>
      <c r="AC109" s="1">
        <v>30</v>
      </c>
      <c r="AD109" s="1" t="s">
        <v>434</v>
      </c>
      <c r="AE109" s="1" t="s">
        <v>2579</v>
      </c>
    </row>
    <row r="110" spans="1:72" ht="13.5" customHeight="1">
      <c r="A110" s="3" t="str">
        <f>HYPERLINK("http://kyu.snu.ac.kr/sdhj/index.jsp?type=hj/GK14663_00IH_0001_0164.jpg","1819_법화면_164")</f>
        <v>1819_법화면_164</v>
      </c>
      <c r="B110" s="2">
        <v>1819</v>
      </c>
      <c r="C110" s="2" t="s">
        <v>3935</v>
      </c>
      <c r="D110" s="2" t="s">
        <v>3936</v>
      </c>
      <c r="E110" s="2">
        <v>109</v>
      </c>
      <c r="F110" s="1">
        <v>2</v>
      </c>
      <c r="G110" s="1" t="s">
        <v>337</v>
      </c>
      <c r="H110" s="1" t="s">
        <v>2013</v>
      </c>
      <c r="I110" s="1">
        <v>2</v>
      </c>
      <c r="L110" s="1">
        <v>4</v>
      </c>
      <c r="M110" s="2" t="s">
        <v>4076</v>
      </c>
      <c r="N110" s="2" t="s">
        <v>4077</v>
      </c>
      <c r="S110" s="1" t="s">
        <v>198</v>
      </c>
      <c r="T110" s="1" t="s">
        <v>2058</v>
      </c>
      <c r="W110" s="1" t="s">
        <v>99</v>
      </c>
      <c r="X110" s="1" t="s">
        <v>2138</v>
      </c>
      <c r="Y110" s="1" t="s">
        <v>249</v>
      </c>
      <c r="Z110" s="1" t="s">
        <v>2179</v>
      </c>
      <c r="AC110" s="1">
        <v>31</v>
      </c>
      <c r="AD110" s="1" t="s">
        <v>422</v>
      </c>
      <c r="AE110" s="1" t="s">
        <v>2628</v>
      </c>
    </row>
    <row r="111" spans="1:72" ht="13.5" customHeight="1">
      <c r="A111" s="3" t="str">
        <f>HYPERLINK("http://kyu.snu.ac.kr/sdhj/index.jsp?type=hj/GK14663_00IH_0001_0164.jpg","1819_법화면_164")</f>
        <v>1819_법화면_164</v>
      </c>
      <c r="B111" s="2">
        <v>1819</v>
      </c>
      <c r="C111" s="2" t="s">
        <v>3935</v>
      </c>
      <c r="D111" s="2" t="s">
        <v>3936</v>
      </c>
      <c r="E111" s="2">
        <v>110</v>
      </c>
      <c r="F111" s="1">
        <v>2</v>
      </c>
      <c r="G111" s="1" t="s">
        <v>337</v>
      </c>
      <c r="H111" s="1" t="s">
        <v>2013</v>
      </c>
      <c r="I111" s="1">
        <v>2</v>
      </c>
      <c r="L111" s="1">
        <v>4</v>
      </c>
      <c r="M111" s="2" t="s">
        <v>4076</v>
      </c>
      <c r="N111" s="2" t="s">
        <v>4077</v>
      </c>
      <c r="T111" s="1" t="s">
        <v>4426</v>
      </c>
      <c r="U111" s="1" t="s">
        <v>265</v>
      </c>
      <c r="V111" s="1" t="s">
        <v>2095</v>
      </c>
      <c r="Y111" s="1" t="s">
        <v>435</v>
      </c>
      <c r="Z111" s="1" t="s">
        <v>2337</v>
      </c>
      <c r="AG111" s="1" t="s">
        <v>4612</v>
      </c>
      <c r="AI111" s="1" t="s">
        <v>2653</v>
      </c>
      <c r="BB111" s="1" t="s">
        <v>265</v>
      </c>
      <c r="BC111" s="1" t="s">
        <v>2095</v>
      </c>
      <c r="BD111" s="1" t="s">
        <v>326</v>
      </c>
      <c r="BE111" s="1" t="s">
        <v>2540</v>
      </c>
      <c r="BF111" s="1" t="s">
        <v>4616</v>
      </c>
    </row>
    <row r="112" spans="1:72" ht="13.5" customHeight="1">
      <c r="A112" s="3" t="str">
        <f>HYPERLINK("http://kyu.snu.ac.kr/sdhj/index.jsp?type=hj/GK14663_00IH_0001_0164.jpg","1819_법화면_164")</f>
        <v>1819_법화면_164</v>
      </c>
      <c r="B112" s="2">
        <v>1819</v>
      </c>
      <c r="C112" s="2" t="s">
        <v>3935</v>
      </c>
      <c r="D112" s="2" t="s">
        <v>3936</v>
      </c>
      <c r="E112" s="2">
        <v>111</v>
      </c>
      <c r="F112" s="1">
        <v>2</v>
      </c>
      <c r="G112" s="1" t="s">
        <v>337</v>
      </c>
      <c r="H112" s="1" t="s">
        <v>2013</v>
      </c>
      <c r="I112" s="1">
        <v>2</v>
      </c>
      <c r="L112" s="1">
        <v>4</v>
      </c>
      <c r="M112" s="2" t="s">
        <v>4076</v>
      </c>
      <c r="N112" s="2" t="s">
        <v>4077</v>
      </c>
      <c r="T112" s="1" t="s">
        <v>4426</v>
      </c>
      <c r="U112" s="1" t="s">
        <v>265</v>
      </c>
      <c r="V112" s="1" t="s">
        <v>2095</v>
      </c>
      <c r="Y112" s="1" t="s">
        <v>436</v>
      </c>
      <c r="Z112" s="1" t="s">
        <v>2523</v>
      </c>
      <c r="AF112" s="1" t="s">
        <v>4415</v>
      </c>
      <c r="AG112" s="1" t="s">
        <v>4414</v>
      </c>
      <c r="AH112" s="1" t="s">
        <v>77</v>
      </c>
      <c r="AI112" s="1" t="s">
        <v>2653</v>
      </c>
    </row>
    <row r="113" spans="1:73" ht="13.5" customHeight="1">
      <c r="A113" s="3" t="str">
        <f>HYPERLINK("http://kyu.snu.ac.kr/sdhj/index.jsp?type=hj/GK14663_00IH_0001_0164.jpg","1819_법화면_164")</f>
        <v>1819_법화면_164</v>
      </c>
      <c r="B113" s="2">
        <v>1819</v>
      </c>
      <c r="C113" s="2" t="s">
        <v>3935</v>
      </c>
      <c r="D113" s="2" t="s">
        <v>3936</v>
      </c>
      <c r="E113" s="2">
        <v>112</v>
      </c>
      <c r="F113" s="1">
        <v>2</v>
      </c>
      <c r="G113" s="1" t="s">
        <v>337</v>
      </c>
      <c r="H113" s="1" t="s">
        <v>2013</v>
      </c>
      <c r="I113" s="1">
        <v>2</v>
      </c>
      <c r="L113" s="1">
        <v>5</v>
      </c>
      <c r="M113" s="2" t="s">
        <v>4078</v>
      </c>
      <c r="N113" s="2" t="s">
        <v>4079</v>
      </c>
      <c r="T113" s="1" t="s">
        <v>3939</v>
      </c>
      <c r="U113" s="1" t="s">
        <v>268</v>
      </c>
      <c r="V113" s="1" t="s">
        <v>2083</v>
      </c>
      <c r="W113" s="1" t="s">
        <v>48</v>
      </c>
      <c r="X113" s="1" t="s">
        <v>2133</v>
      </c>
      <c r="Y113" s="1" t="s">
        <v>437</v>
      </c>
      <c r="Z113" s="1" t="s">
        <v>2522</v>
      </c>
      <c r="AC113" s="1">
        <v>69</v>
      </c>
      <c r="AD113" s="1" t="s">
        <v>438</v>
      </c>
      <c r="AE113" s="1" t="s">
        <v>2604</v>
      </c>
      <c r="AV113" s="1" t="s">
        <v>439</v>
      </c>
      <c r="AW113" s="1" t="s">
        <v>2938</v>
      </c>
      <c r="BG113" s="1" t="s">
        <v>250</v>
      </c>
      <c r="BH113" s="1" t="s">
        <v>2721</v>
      </c>
      <c r="BI113" s="1" t="s">
        <v>440</v>
      </c>
      <c r="BJ113" s="1" t="s">
        <v>3192</v>
      </c>
      <c r="BK113" s="1" t="s">
        <v>250</v>
      </c>
      <c r="BL113" s="1" t="s">
        <v>2721</v>
      </c>
      <c r="BM113" s="1" t="s">
        <v>4653</v>
      </c>
      <c r="BN113" s="1" t="s">
        <v>3444</v>
      </c>
      <c r="BO113" s="1" t="s">
        <v>250</v>
      </c>
      <c r="BP113" s="1" t="s">
        <v>2721</v>
      </c>
      <c r="BQ113" s="1" t="s">
        <v>441</v>
      </c>
      <c r="BR113" s="1" t="s">
        <v>3690</v>
      </c>
      <c r="BS113" s="1" t="s">
        <v>46</v>
      </c>
      <c r="BT113" s="1" t="s">
        <v>2689</v>
      </c>
      <c r="BU113" s="1" t="s">
        <v>3763</v>
      </c>
    </row>
    <row r="114" spans="1:73" ht="13.5" customHeight="1">
      <c r="A114" s="3" t="str">
        <f>HYPERLINK("http://kyu.snu.ac.kr/sdhj/index.jsp?type=hj/GK14663_00IH_0001_0164.jpg","1819_법화면_164")</f>
        <v>1819_법화면_164</v>
      </c>
      <c r="B114" s="2">
        <v>1819</v>
      </c>
      <c r="C114" s="2" t="s">
        <v>3935</v>
      </c>
      <c r="D114" s="2" t="s">
        <v>3936</v>
      </c>
      <c r="E114" s="2">
        <v>113</v>
      </c>
      <c r="F114" s="1">
        <v>2</v>
      </c>
      <c r="G114" s="1" t="s">
        <v>337</v>
      </c>
      <c r="H114" s="1" t="s">
        <v>2013</v>
      </c>
      <c r="I114" s="1">
        <v>2</v>
      </c>
      <c r="L114" s="1">
        <v>5</v>
      </c>
      <c r="M114" s="2" t="s">
        <v>4078</v>
      </c>
      <c r="N114" s="2" t="s">
        <v>4079</v>
      </c>
      <c r="S114" s="1" t="s">
        <v>47</v>
      </c>
      <c r="T114" s="1" t="s">
        <v>2057</v>
      </c>
      <c r="W114" s="1" t="s">
        <v>302</v>
      </c>
      <c r="X114" s="1" t="s">
        <v>4015</v>
      </c>
      <c r="Y114" s="1" t="s">
        <v>249</v>
      </c>
      <c r="Z114" s="1" t="s">
        <v>2179</v>
      </c>
      <c r="AC114" s="1">
        <v>69</v>
      </c>
      <c r="AD114" s="1" t="s">
        <v>438</v>
      </c>
      <c r="AE114" s="1" t="s">
        <v>2604</v>
      </c>
      <c r="AJ114" s="1" t="s">
        <v>299</v>
      </c>
      <c r="AK114" s="1" t="s">
        <v>2657</v>
      </c>
      <c r="AL114" s="1" t="s">
        <v>442</v>
      </c>
      <c r="AM114" s="1" t="s">
        <v>2711</v>
      </c>
      <c r="AT114" s="1" t="s">
        <v>3764</v>
      </c>
      <c r="AU114" s="1" t="s">
        <v>2723</v>
      </c>
      <c r="BI114" s="1" t="s">
        <v>443</v>
      </c>
      <c r="BJ114" s="1" t="s">
        <v>2427</v>
      </c>
      <c r="BK114" s="1" t="s">
        <v>250</v>
      </c>
      <c r="BL114" s="1" t="s">
        <v>2721</v>
      </c>
      <c r="BM114" s="1" t="s">
        <v>444</v>
      </c>
      <c r="BN114" s="1" t="s">
        <v>3443</v>
      </c>
      <c r="BO114" s="1" t="s">
        <v>250</v>
      </c>
      <c r="BP114" s="1" t="s">
        <v>2721</v>
      </c>
      <c r="BQ114" s="1" t="s">
        <v>445</v>
      </c>
      <c r="BR114" s="1" t="s">
        <v>3689</v>
      </c>
      <c r="BS114" s="1" t="s">
        <v>446</v>
      </c>
      <c r="BT114" s="1" t="s">
        <v>2654</v>
      </c>
      <c r="BU114" s="1" t="s">
        <v>3765</v>
      </c>
    </row>
    <row r="115" spans="1:73" ht="13.5" customHeight="1">
      <c r="A115" s="3" t="str">
        <f>HYPERLINK("http://kyu.snu.ac.kr/sdhj/index.jsp?type=hj/GK14663_00IH_0001_0164.jpg","1819_법화면_164")</f>
        <v>1819_법화면_164</v>
      </c>
      <c r="B115" s="2">
        <v>1819</v>
      </c>
      <c r="C115" s="2" t="s">
        <v>3935</v>
      </c>
      <c r="D115" s="2" t="s">
        <v>3936</v>
      </c>
      <c r="E115" s="2">
        <v>114</v>
      </c>
      <c r="F115" s="1">
        <v>2</v>
      </c>
      <c r="G115" s="1" t="s">
        <v>337</v>
      </c>
      <c r="H115" s="1" t="s">
        <v>2013</v>
      </c>
      <c r="I115" s="1">
        <v>2</v>
      </c>
      <c r="L115" s="1">
        <v>5</v>
      </c>
      <c r="M115" s="2" t="s">
        <v>4078</v>
      </c>
      <c r="N115" s="2" t="s">
        <v>4079</v>
      </c>
      <c r="T115" s="1" t="s">
        <v>4426</v>
      </c>
      <c r="U115" s="1" t="s">
        <v>265</v>
      </c>
      <c r="V115" s="1" t="s">
        <v>2095</v>
      </c>
      <c r="Y115" s="1" t="s">
        <v>435</v>
      </c>
      <c r="Z115" s="1" t="s">
        <v>2337</v>
      </c>
      <c r="AC115" s="1">
        <v>6</v>
      </c>
    </row>
    <row r="116" spans="1:73" ht="13.5" customHeight="1">
      <c r="A116" s="3" t="str">
        <f>HYPERLINK("http://kyu.snu.ac.kr/sdhj/index.jsp?type=hj/GK14663_00IH_0001_0165.jpg","1819_법화면_165")</f>
        <v>1819_법화면_165</v>
      </c>
      <c r="B116" s="2">
        <v>1819</v>
      </c>
      <c r="C116" s="2" t="s">
        <v>3935</v>
      </c>
      <c r="D116" s="2" t="s">
        <v>3936</v>
      </c>
      <c r="E116" s="2">
        <v>115</v>
      </c>
      <c r="F116" s="1">
        <v>2</v>
      </c>
      <c r="G116" s="1" t="s">
        <v>337</v>
      </c>
      <c r="H116" s="1" t="s">
        <v>2013</v>
      </c>
      <c r="I116" s="1">
        <v>3</v>
      </c>
      <c r="J116" s="1" t="s">
        <v>448</v>
      </c>
      <c r="K116" s="1" t="s">
        <v>2037</v>
      </c>
      <c r="L116" s="1">
        <v>1</v>
      </c>
      <c r="M116" s="2" t="s">
        <v>4080</v>
      </c>
      <c r="N116" s="2" t="s">
        <v>4081</v>
      </c>
      <c r="T116" s="1" t="s">
        <v>3939</v>
      </c>
      <c r="U116" s="1" t="s">
        <v>268</v>
      </c>
      <c r="V116" s="1" t="s">
        <v>2083</v>
      </c>
      <c r="W116" s="1" t="s">
        <v>420</v>
      </c>
      <c r="X116" s="1" t="s">
        <v>2164</v>
      </c>
      <c r="Y116" s="1" t="s">
        <v>449</v>
      </c>
      <c r="Z116" s="1" t="s">
        <v>2521</v>
      </c>
      <c r="AC116" s="1">
        <v>39</v>
      </c>
      <c r="BG116" s="1" t="s">
        <v>250</v>
      </c>
      <c r="BH116" s="1" t="s">
        <v>2721</v>
      </c>
      <c r="BI116" s="1" t="s">
        <v>450</v>
      </c>
      <c r="BJ116" s="1" t="s">
        <v>3191</v>
      </c>
      <c r="BK116" s="1" t="s">
        <v>250</v>
      </c>
      <c r="BL116" s="1" t="s">
        <v>2721</v>
      </c>
      <c r="BM116" s="1" t="s">
        <v>451</v>
      </c>
      <c r="BN116" s="1" t="s">
        <v>3442</v>
      </c>
      <c r="BO116" s="1" t="s">
        <v>452</v>
      </c>
      <c r="BP116" s="1" t="s">
        <v>2984</v>
      </c>
      <c r="BQ116" s="1" t="s">
        <v>453</v>
      </c>
      <c r="BR116" s="1" t="s">
        <v>3688</v>
      </c>
      <c r="BS116" s="1" t="s">
        <v>86</v>
      </c>
      <c r="BT116" s="1" t="s">
        <v>2664</v>
      </c>
      <c r="BU116" s="1" t="s">
        <v>3766</v>
      </c>
    </row>
    <row r="117" spans="1:73" ht="13.5" customHeight="1">
      <c r="A117" s="3" t="str">
        <f>HYPERLINK("http://kyu.snu.ac.kr/sdhj/index.jsp?type=hj/GK14663_00IH_0001_0165.jpg","1819_법화면_165")</f>
        <v>1819_법화면_165</v>
      </c>
      <c r="B117" s="2">
        <v>1819</v>
      </c>
      <c r="C117" s="2" t="s">
        <v>3935</v>
      </c>
      <c r="D117" s="2" t="s">
        <v>3936</v>
      </c>
      <c r="E117" s="2">
        <v>116</v>
      </c>
      <c r="F117" s="1">
        <v>2</v>
      </c>
      <c r="G117" s="1" t="s">
        <v>337</v>
      </c>
      <c r="H117" s="1" t="s">
        <v>2013</v>
      </c>
      <c r="I117" s="1">
        <v>3</v>
      </c>
      <c r="L117" s="1">
        <v>1</v>
      </c>
      <c r="M117" s="2" t="s">
        <v>4080</v>
      </c>
      <c r="N117" s="2" t="s">
        <v>4081</v>
      </c>
      <c r="S117" s="1" t="s">
        <v>47</v>
      </c>
      <c r="T117" s="1" t="s">
        <v>2057</v>
      </c>
      <c r="W117" s="1" t="s">
        <v>263</v>
      </c>
      <c r="X117" s="1" t="s">
        <v>2153</v>
      </c>
      <c r="Y117" s="1" t="s">
        <v>249</v>
      </c>
      <c r="Z117" s="1" t="s">
        <v>2179</v>
      </c>
      <c r="AC117" s="1">
        <v>33</v>
      </c>
      <c r="AD117" s="1" t="s">
        <v>331</v>
      </c>
      <c r="AE117" s="1" t="s">
        <v>2635</v>
      </c>
      <c r="AJ117" s="1" t="s">
        <v>299</v>
      </c>
      <c r="AK117" s="1" t="s">
        <v>2657</v>
      </c>
      <c r="AL117" s="1" t="s">
        <v>261</v>
      </c>
      <c r="AM117" s="1" t="s">
        <v>2692</v>
      </c>
      <c r="AT117" s="1" t="s">
        <v>268</v>
      </c>
      <c r="AU117" s="1" t="s">
        <v>2083</v>
      </c>
      <c r="BK117" s="1" t="s">
        <v>250</v>
      </c>
      <c r="BL117" s="1" t="s">
        <v>2721</v>
      </c>
      <c r="BM117" s="1" t="s">
        <v>454</v>
      </c>
      <c r="BN117" s="1" t="s">
        <v>3159</v>
      </c>
      <c r="BO117" s="1" t="s">
        <v>250</v>
      </c>
      <c r="BP117" s="1" t="s">
        <v>2721</v>
      </c>
      <c r="BQ117" s="1" t="s">
        <v>455</v>
      </c>
      <c r="BR117" s="1" t="s">
        <v>4442</v>
      </c>
      <c r="BS117" s="1" t="s">
        <v>50</v>
      </c>
      <c r="BT117" s="1" t="s">
        <v>2663</v>
      </c>
      <c r="BU117" s="1" t="s">
        <v>4642</v>
      </c>
    </row>
    <row r="118" spans="1:73" ht="13.5" customHeight="1">
      <c r="A118" s="3" t="str">
        <f>HYPERLINK("http://kyu.snu.ac.kr/sdhj/index.jsp?type=hj/GK14663_00IH_0001_0165.jpg","1819_법화면_165")</f>
        <v>1819_법화면_165</v>
      </c>
      <c r="B118" s="2">
        <v>1819</v>
      </c>
      <c r="C118" s="2" t="s">
        <v>3935</v>
      </c>
      <c r="D118" s="2" t="s">
        <v>3936</v>
      </c>
      <c r="E118" s="2">
        <v>117</v>
      </c>
      <c r="F118" s="1">
        <v>2</v>
      </c>
      <c r="G118" s="1" t="s">
        <v>337</v>
      </c>
      <c r="H118" s="1" t="s">
        <v>2013</v>
      </c>
      <c r="I118" s="1">
        <v>3</v>
      </c>
      <c r="L118" s="1">
        <v>1</v>
      </c>
      <c r="M118" s="2" t="s">
        <v>4080</v>
      </c>
      <c r="N118" s="2" t="s">
        <v>4081</v>
      </c>
      <c r="S118" s="1" t="s">
        <v>456</v>
      </c>
      <c r="T118" s="1" t="s">
        <v>2071</v>
      </c>
      <c r="U118" s="1" t="s">
        <v>268</v>
      </c>
      <c r="V118" s="1" t="s">
        <v>2083</v>
      </c>
      <c r="Y118" s="1" t="s">
        <v>457</v>
      </c>
      <c r="Z118" s="1" t="s">
        <v>2520</v>
      </c>
      <c r="AC118" s="1">
        <v>44</v>
      </c>
      <c r="AD118" s="1" t="s">
        <v>61</v>
      </c>
      <c r="AE118" s="1" t="s">
        <v>2616</v>
      </c>
    </row>
    <row r="119" spans="1:73" ht="13.5" customHeight="1">
      <c r="A119" s="3" t="str">
        <f>HYPERLINK("http://kyu.snu.ac.kr/sdhj/index.jsp?type=hj/GK14663_00IH_0001_0165.jpg","1819_법화면_165")</f>
        <v>1819_법화면_165</v>
      </c>
      <c r="B119" s="2">
        <v>1819</v>
      </c>
      <c r="C119" s="2" t="s">
        <v>3935</v>
      </c>
      <c r="D119" s="2" t="s">
        <v>3936</v>
      </c>
      <c r="E119" s="2">
        <v>118</v>
      </c>
      <c r="F119" s="1">
        <v>2</v>
      </c>
      <c r="G119" s="1" t="s">
        <v>337</v>
      </c>
      <c r="H119" s="1" t="s">
        <v>2013</v>
      </c>
      <c r="I119" s="1">
        <v>3</v>
      </c>
      <c r="L119" s="1">
        <v>1</v>
      </c>
      <c r="M119" s="2" t="s">
        <v>4080</v>
      </c>
      <c r="N119" s="2" t="s">
        <v>4081</v>
      </c>
      <c r="S119" s="1" t="s">
        <v>116</v>
      </c>
      <c r="T119" s="1" t="s">
        <v>2062</v>
      </c>
      <c r="AC119" s="1">
        <v>16</v>
      </c>
      <c r="AF119" s="1" t="s">
        <v>458</v>
      </c>
      <c r="AG119" s="1" t="s">
        <v>2645</v>
      </c>
    </row>
    <row r="120" spans="1:73" ht="13.5" customHeight="1">
      <c r="A120" s="3" t="str">
        <f>HYPERLINK("http://kyu.snu.ac.kr/sdhj/index.jsp?type=hj/GK14663_00IH_0001_0165.jpg","1819_법화면_165")</f>
        <v>1819_법화면_165</v>
      </c>
      <c r="B120" s="2">
        <v>1819</v>
      </c>
      <c r="C120" s="2" t="s">
        <v>3935</v>
      </c>
      <c r="D120" s="2" t="s">
        <v>3936</v>
      </c>
      <c r="E120" s="2">
        <v>119</v>
      </c>
      <c r="F120" s="1">
        <v>2</v>
      </c>
      <c r="G120" s="1" t="s">
        <v>337</v>
      </c>
      <c r="H120" s="1" t="s">
        <v>2013</v>
      </c>
      <c r="I120" s="1">
        <v>3</v>
      </c>
      <c r="L120" s="1">
        <v>1</v>
      </c>
      <c r="M120" s="2" t="s">
        <v>4080</v>
      </c>
      <c r="N120" s="2" t="s">
        <v>4081</v>
      </c>
      <c r="T120" s="1" t="s">
        <v>4426</v>
      </c>
      <c r="U120" s="1" t="s">
        <v>265</v>
      </c>
      <c r="V120" s="1" t="s">
        <v>2095</v>
      </c>
      <c r="Y120" s="1" t="s">
        <v>459</v>
      </c>
      <c r="Z120" s="1" t="s">
        <v>2519</v>
      </c>
      <c r="AC120" s="1">
        <v>34</v>
      </c>
      <c r="AD120" s="1" t="s">
        <v>226</v>
      </c>
      <c r="AE120" s="1" t="s">
        <v>2584</v>
      </c>
    </row>
    <row r="121" spans="1:73" ht="13.5" customHeight="1">
      <c r="A121" s="3" t="str">
        <f>HYPERLINK("http://kyu.snu.ac.kr/sdhj/index.jsp?type=hj/GK14663_00IH_0001_0165.jpg","1819_법화면_165")</f>
        <v>1819_법화면_165</v>
      </c>
      <c r="B121" s="2">
        <v>1819</v>
      </c>
      <c r="C121" s="2" t="s">
        <v>3935</v>
      </c>
      <c r="D121" s="2" t="s">
        <v>3936</v>
      </c>
      <c r="E121" s="2">
        <v>120</v>
      </c>
      <c r="F121" s="1">
        <v>2</v>
      </c>
      <c r="G121" s="1" t="s">
        <v>337</v>
      </c>
      <c r="H121" s="1" t="s">
        <v>2013</v>
      </c>
      <c r="I121" s="1">
        <v>3</v>
      </c>
      <c r="L121" s="1">
        <v>2</v>
      </c>
      <c r="M121" s="2" t="s">
        <v>4082</v>
      </c>
      <c r="N121" s="2" t="s">
        <v>4083</v>
      </c>
      <c r="T121" s="1" t="s">
        <v>3939</v>
      </c>
      <c r="U121" s="1" t="s">
        <v>191</v>
      </c>
      <c r="V121" s="1" t="s">
        <v>2090</v>
      </c>
      <c r="W121" s="1" t="s">
        <v>460</v>
      </c>
      <c r="X121" s="1" t="s">
        <v>2158</v>
      </c>
      <c r="Y121" s="1" t="s">
        <v>70</v>
      </c>
      <c r="Z121" s="1" t="s">
        <v>2172</v>
      </c>
      <c r="AC121" s="1">
        <v>54</v>
      </c>
      <c r="AD121" s="1" t="s">
        <v>143</v>
      </c>
      <c r="AE121" s="1" t="s">
        <v>2599</v>
      </c>
      <c r="AJ121" s="1" t="s">
        <v>17</v>
      </c>
      <c r="AK121" s="1" t="s">
        <v>2656</v>
      </c>
      <c r="AL121" s="1" t="s">
        <v>461</v>
      </c>
      <c r="AM121" s="1" t="s">
        <v>2699</v>
      </c>
      <c r="AT121" s="1" t="s">
        <v>63</v>
      </c>
      <c r="AU121" s="1" t="s">
        <v>2113</v>
      </c>
      <c r="AV121" s="1" t="s">
        <v>462</v>
      </c>
      <c r="AW121" s="1" t="s">
        <v>2770</v>
      </c>
      <c r="BG121" s="1" t="s">
        <v>63</v>
      </c>
      <c r="BH121" s="1" t="s">
        <v>2113</v>
      </c>
      <c r="BI121" s="1" t="s">
        <v>463</v>
      </c>
      <c r="BJ121" s="1" t="s">
        <v>3190</v>
      </c>
      <c r="BK121" s="1" t="s">
        <v>63</v>
      </c>
      <c r="BL121" s="1" t="s">
        <v>2113</v>
      </c>
      <c r="BM121" s="1" t="s">
        <v>4468</v>
      </c>
      <c r="BN121" s="1" t="s">
        <v>4469</v>
      </c>
      <c r="BO121" s="1" t="s">
        <v>63</v>
      </c>
      <c r="BP121" s="1" t="s">
        <v>2113</v>
      </c>
      <c r="BQ121" s="1" t="s">
        <v>464</v>
      </c>
      <c r="BR121" s="1" t="s">
        <v>4488</v>
      </c>
      <c r="BS121" s="1" t="s">
        <v>108</v>
      </c>
      <c r="BT121" s="1" t="s">
        <v>4429</v>
      </c>
    </row>
    <row r="122" spans="1:73" ht="13.5" customHeight="1">
      <c r="A122" s="3" t="str">
        <f>HYPERLINK("http://kyu.snu.ac.kr/sdhj/index.jsp?type=hj/GK14663_00IH_0001_0165.jpg","1819_법화면_165")</f>
        <v>1819_법화면_165</v>
      </c>
      <c r="B122" s="2">
        <v>1819</v>
      </c>
      <c r="C122" s="2" t="s">
        <v>3935</v>
      </c>
      <c r="D122" s="2" t="s">
        <v>3936</v>
      </c>
      <c r="E122" s="2">
        <v>121</v>
      </c>
      <c r="F122" s="1">
        <v>2</v>
      </c>
      <c r="G122" s="1" t="s">
        <v>337</v>
      </c>
      <c r="H122" s="1" t="s">
        <v>2013</v>
      </c>
      <c r="I122" s="1">
        <v>3</v>
      </c>
      <c r="L122" s="1">
        <v>2</v>
      </c>
      <c r="M122" s="2" t="s">
        <v>4082</v>
      </c>
      <c r="N122" s="2" t="s">
        <v>4083</v>
      </c>
      <c r="S122" s="1" t="s">
        <v>116</v>
      </c>
      <c r="T122" s="1" t="s">
        <v>2062</v>
      </c>
      <c r="AC122" s="1">
        <v>18</v>
      </c>
    </row>
    <row r="123" spans="1:73" ht="13.5" customHeight="1">
      <c r="A123" s="3" t="str">
        <f>HYPERLINK("http://kyu.snu.ac.kr/sdhj/index.jsp?type=hj/GK14663_00IH_0001_0165.jpg","1819_법화면_165")</f>
        <v>1819_법화면_165</v>
      </c>
      <c r="B123" s="2">
        <v>1819</v>
      </c>
      <c r="C123" s="2" t="s">
        <v>3935</v>
      </c>
      <c r="D123" s="2" t="s">
        <v>3936</v>
      </c>
      <c r="E123" s="2">
        <v>122</v>
      </c>
      <c r="F123" s="1">
        <v>2</v>
      </c>
      <c r="G123" s="1" t="s">
        <v>337</v>
      </c>
      <c r="H123" s="1" t="s">
        <v>2013</v>
      </c>
      <c r="I123" s="1">
        <v>3</v>
      </c>
      <c r="L123" s="1">
        <v>3</v>
      </c>
      <c r="M123" s="2" t="s">
        <v>4084</v>
      </c>
      <c r="N123" s="2" t="s">
        <v>4085</v>
      </c>
      <c r="O123" s="1" t="s">
        <v>6</v>
      </c>
      <c r="P123" s="1" t="s">
        <v>2044</v>
      </c>
      <c r="T123" s="1" t="s">
        <v>3939</v>
      </c>
      <c r="U123" s="1" t="s">
        <v>191</v>
      </c>
      <c r="V123" s="1" t="s">
        <v>2090</v>
      </c>
      <c r="W123" s="1" t="s">
        <v>87</v>
      </c>
      <c r="X123" s="1" t="s">
        <v>2136</v>
      </c>
      <c r="Y123" s="1" t="s">
        <v>10</v>
      </c>
      <c r="Z123" s="1" t="s">
        <v>2145</v>
      </c>
      <c r="AC123" s="1">
        <v>64</v>
      </c>
      <c r="AD123" s="1" t="s">
        <v>465</v>
      </c>
      <c r="AE123" s="1" t="s">
        <v>2580</v>
      </c>
      <c r="AJ123" s="1" t="s">
        <v>17</v>
      </c>
      <c r="AK123" s="1" t="s">
        <v>2656</v>
      </c>
      <c r="AL123" s="1" t="s">
        <v>466</v>
      </c>
      <c r="AM123" s="1" t="s">
        <v>2707</v>
      </c>
      <c r="AT123" s="1" t="s">
        <v>166</v>
      </c>
      <c r="AU123" s="1" t="s">
        <v>2121</v>
      </c>
      <c r="AV123" s="1" t="s">
        <v>467</v>
      </c>
      <c r="AW123" s="1" t="s">
        <v>2937</v>
      </c>
      <c r="BG123" s="1" t="s">
        <v>166</v>
      </c>
      <c r="BH123" s="1" t="s">
        <v>2121</v>
      </c>
      <c r="BI123" s="1" t="s">
        <v>468</v>
      </c>
      <c r="BJ123" s="1" t="s">
        <v>4459</v>
      </c>
      <c r="BK123" s="1" t="s">
        <v>166</v>
      </c>
      <c r="BL123" s="1" t="s">
        <v>2121</v>
      </c>
      <c r="BM123" s="1" t="s">
        <v>469</v>
      </c>
      <c r="BN123" s="1" t="s">
        <v>3441</v>
      </c>
      <c r="BO123" s="1" t="s">
        <v>166</v>
      </c>
      <c r="BP123" s="1" t="s">
        <v>2121</v>
      </c>
      <c r="BQ123" s="1" t="s">
        <v>470</v>
      </c>
      <c r="BR123" s="1" t="s">
        <v>3687</v>
      </c>
      <c r="BS123" s="1" t="s">
        <v>77</v>
      </c>
      <c r="BT123" s="1" t="s">
        <v>2653</v>
      </c>
    </row>
    <row r="124" spans="1:73" ht="13.5" customHeight="1">
      <c r="A124" s="3" t="str">
        <f>HYPERLINK("http://kyu.snu.ac.kr/sdhj/index.jsp?type=hj/GK14663_00IH_0001_0165.jpg","1819_법화면_165")</f>
        <v>1819_법화면_165</v>
      </c>
      <c r="B124" s="2">
        <v>1819</v>
      </c>
      <c r="C124" s="2" t="s">
        <v>3935</v>
      </c>
      <c r="D124" s="2" t="s">
        <v>3936</v>
      </c>
      <c r="E124" s="2">
        <v>123</v>
      </c>
      <c r="F124" s="1">
        <v>2</v>
      </c>
      <c r="G124" s="1" t="s">
        <v>337</v>
      </c>
      <c r="H124" s="1" t="s">
        <v>2013</v>
      </c>
      <c r="I124" s="1">
        <v>3</v>
      </c>
      <c r="L124" s="1">
        <v>3</v>
      </c>
      <c r="M124" s="2" t="s">
        <v>4084</v>
      </c>
      <c r="N124" s="2" t="s">
        <v>4085</v>
      </c>
      <c r="S124" s="1" t="s">
        <v>116</v>
      </c>
      <c r="T124" s="1" t="s">
        <v>2062</v>
      </c>
      <c r="AC124" s="1">
        <v>16</v>
      </c>
      <c r="AD124" s="1" t="s">
        <v>158</v>
      </c>
      <c r="AE124" s="1" t="s">
        <v>2582</v>
      </c>
      <c r="AF124" s="1" t="s">
        <v>262</v>
      </c>
      <c r="AG124" s="1" t="s">
        <v>2157</v>
      </c>
    </row>
    <row r="125" spans="1:73" ht="13.5" customHeight="1">
      <c r="A125" s="3" t="str">
        <f>HYPERLINK("http://kyu.snu.ac.kr/sdhj/index.jsp?type=hj/GK14663_00IH_0001_0165.jpg","1819_법화면_165")</f>
        <v>1819_법화면_165</v>
      </c>
      <c r="B125" s="2">
        <v>1819</v>
      </c>
      <c r="C125" s="2" t="s">
        <v>3935</v>
      </c>
      <c r="D125" s="2" t="s">
        <v>3936</v>
      </c>
      <c r="E125" s="2">
        <v>124</v>
      </c>
      <c r="F125" s="1">
        <v>2</v>
      </c>
      <c r="G125" s="1" t="s">
        <v>337</v>
      </c>
      <c r="H125" s="1" t="s">
        <v>2013</v>
      </c>
      <c r="I125" s="1">
        <v>3</v>
      </c>
      <c r="L125" s="1">
        <v>3</v>
      </c>
      <c r="M125" s="2" t="s">
        <v>4084</v>
      </c>
      <c r="N125" s="2" t="s">
        <v>4085</v>
      </c>
      <c r="T125" s="1" t="s">
        <v>4426</v>
      </c>
      <c r="U125" s="1" t="s">
        <v>265</v>
      </c>
      <c r="V125" s="1" t="s">
        <v>2095</v>
      </c>
      <c r="Y125" s="1" t="s">
        <v>471</v>
      </c>
      <c r="Z125" s="1" t="s">
        <v>2518</v>
      </c>
      <c r="AC125" s="1">
        <v>15</v>
      </c>
      <c r="AD125" s="1" t="s">
        <v>203</v>
      </c>
      <c r="AE125" s="1" t="s">
        <v>2619</v>
      </c>
    </row>
    <row r="126" spans="1:73" ht="13.5" customHeight="1">
      <c r="A126" s="3" t="str">
        <f>HYPERLINK("http://kyu.snu.ac.kr/sdhj/index.jsp?type=hj/GK14663_00IH_0001_0165.jpg","1819_법화면_165")</f>
        <v>1819_법화면_165</v>
      </c>
      <c r="B126" s="2">
        <v>1819</v>
      </c>
      <c r="C126" s="2" t="s">
        <v>3935</v>
      </c>
      <c r="D126" s="2" t="s">
        <v>3936</v>
      </c>
      <c r="E126" s="2">
        <v>125</v>
      </c>
      <c r="F126" s="1">
        <v>2</v>
      </c>
      <c r="G126" s="1" t="s">
        <v>337</v>
      </c>
      <c r="H126" s="1" t="s">
        <v>2013</v>
      </c>
      <c r="I126" s="1">
        <v>3</v>
      </c>
      <c r="L126" s="1">
        <v>4</v>
      </c>
      <c r="M126" s="2" t="s">
        <v>448</v>
      </c>
      <c r="N126" s="2" t="s">
        <v>2037</v>
      </c>
      <c r="T126" s="1" t="s">
        <v>3939</v>
      </c>
      <c r="U126" s="1" t="s">
        <v>268</v>
      </c>
      <c r="V126" s="1" t="s">
        <v>2083</v>
      </c>
      <c r="W126" s="1" t="s">
        <v>263</v>
      </c>
      <c r="X126" s="1" t="s">
        <v>2153</v>
      </c>
      <c r="Y126" s="1" t="s">
        <v>472</v>
      </c>
      <c r="Z126" s="1" t="s">
        <v>2517</v>
      </c>
      <c r="AC126" s="1">
        <v>55</v>
      </c>
      <c r="AD126" s="1" t="s">
        <v>473</v>
      </c>
      <c r="AE126" s="1" t="s">
        <v>2590</v>
      </c>
      <c r="AJ126" s="1" t="s">
        <v>17</v>
      </c>
      <c r="AK126" s="1" t="s">
        <v>2656</v>
      </c>
      <c r="AL126" s="1" t="s">
        <v>261</v>
      </c>
      <c r="AM126" s="1" t="s">
        <v>2692</v>
      </c>
      <c r="AT126" s="1" t="s">
        <v>250</v>
      </c>
      <c r="AU126" s="1" t="s">
        <v>2721</v>
      </c>
      <c r="AV126" s="1" t="s">
        <v>474</v>
      </c>
      <c r="AW126" s="1" t="s">
        <v>2900</v>
      </c>
      <c r="BG126" s="1" t="s">
        <v>250</v>
      </c>
      <c r="BH126" s="1" t="s">
        <v>2721</v>
      </c>
      <c r="BI126" s="1" t="s">
        <v>454</v>
      </c>
      <c r="BJ126" s="1" t="s">
        <v>3159</v>
      </c>
      <c r="BK126" s="1" t="s">
        <v>250</v>
      </c>
      <c r="BL126" s="1" t="s">
        <v>2721</v>
      </c>
      <c r="BM126" s="1" t="s">
        <v>475</v>
      </c>
      <c r="BN126" s="1" t="s">
        <v>3415</v>
      </c>
      <c r="BO126" s="1" t="s">
        <v>250</v>
      </c>
      <c r="BP126" s="1" t="s">
        <v>2721</v>
      </c>
      <c r="BQ126" s="1" t="s">
        <v>476</v>
      </c>
      <c r="BR126" s="1" t="s">
        <v>3652</v>
      </c>
      <c r="BS126" s="1" t="s">
        <v>477</v>
      </c>
      <c r="BT126" s="1" t="s">
        <v>2678</v>
      </c>
    </row>
    <row r="127" spans="1:73" ht="13.5" customHeight="1">
      <c r="A127" s="3" t="str">
        <f>HYPERLINK("http://kyu.snu.ac.kr/sdhj/index.jsp?type=hj/GK14663_00IH_0001_0165.jpg","1819_법화면_165")</f>
        <v>1819_법화면_165</v>
      </c>
      <c r="B127" s="2">
        <v>1819</v>
      </c>
      <c r="C127" s="2" t="s">
        <v>3935</v>
      </c>
      <c r="D127" s="2" t="s">
        <v>3936</v>
      </c>
      <c r="E127" s="2">
        <v>126</v>
      </c>
      <c r="F127" s="1">
        <v>2</v>
      </c>
      <c r="G127" s="1" t="s">
        <v>337</v>
      </c>
      <c r="H127" s="1" t="s">
        <v>2013</v>
      </c>
      <c r="I127" s="1">
        <v>3</v>
      </c>
      <c r="L127" s="1">
        <v>4</v>
      </c>
      <c r="M127" s="2" t="s">
        <v>448</v>
      </c>
      <c r="N127" s="2" t="s">
        <v>2037</v>
      </c>
      <c r="S127" s="1" t="s">
        <v>47</v>
      </c>
      <c r="T127" s="1" t="s">
        <v>2057</v>
      </c>
      <c r="W127" s="1" t="s">
        <v>319</v>
      </c>
      <c r="X127" s="1" t="s">
        <v>2134</v>
      </c>
      <c r="Y127" s="1" t="s">
        <v>249</v>
      </c>
      <c r="Z127" s="1" t="s">
        <v>2179</v>
      </c>
      <c r="AC127" s="1">
        <v>55</v>
      </c>
      <c r="AD127" s="1" t="s">
        <v>473</v>
      </c>
      <c r="AE127" s="1" t="s">
        <v>2590</v>
      </c>
      <c r="AJ127" s="1" t="s">
        <v>299</v>
      </c>
      <c r="AK127" s="1" t="s">
        <v>2657</v>
      </c>
      <c r="AL127" s="1" t="s">
        <v>478</v>
      </c>
      <c r="AM127" s="1" t="s">
        <v>2331</v>
      </c>
      <c r="AT127" s="1" t="s">
        <v>250</v>
      </c>
      <c r="AU127" s="1" t="s">
        <v>2721</v>
      </c>
      <c r="AV127" s="1" t="s">
        <v>479</v>
      </c>
      <c r="AW127" s="1" t="s">
        <v>2936</v>
      </c>
      <c r="BG127" s="1" t="s">
        <v>250</v>
      </c>
      <c r="BH127" s="1" t="s">
        <v>2721</v>
      </c>
      <c r="BI127" s="1" t="s">
        <v>480</v>
      </c>
      <c r="BJ127" s="1" t="s">
        <v>3189</v>
      </c>
      <c r="BK127" s="1" t="s">
        <v>250</v>
      </c>
      <c r="BL127" s="1" t="s">
        <v>2721</v>
      </c>
      <c r="BM127" s="1" t="s">
        <v>64</v>
      </c>
      <c r="BN127" s="1" t="s">
        <v>2970</v>
      </c>
      <c r="BO127" s="1" t="s">
        <v>250</v>
      </c>
      <c r="BP127" s="1" t="s">
        <v>2721</v>
      </c>
      <c r="BQ127" s="1" t="s">
        <v>481</v>
      </c>
      <c r="BR127" s="1" t="s">
        <v>3686</v>
      </c>
      <c r="BS127" s="1" t="s">
        <v>81</v>
      </c>
      <c r="BT127" s="1" t="s">
        <v>2661</v>
      </c>
    </row>
    <row r="128" spans="1:73" ht="13.5" customHeight="1">
      <c r="A128" s="3" t="str">
        <f>HYPERLINK("http://kyu.snu.ac.kr/sdhj/index.jsp?type=hj/GK14663_00IH_0001_0165.jpg","1819_법화면_165")</f>
        <v>1819_법화면_165</v>
      </c>
      <c r="B128" s="2">
        <v>1819</v>
      </c>
      <c r="C128" s="2" t="s">
        <v>3935</v>
      </c>
      <c r="D128" s="2" t="s">
        <v>3936</v>
      </c>
      <c r="E128" s="2">
        <v>127</v>
      </c>
      <c r="F128" s="1">
        <v>2</v>
      </c>
      <c r="G128" s="1" t="s">
        <v>337</v>
      </c>
      <c r="H128" s="1" t="s">
        <v>2013</v>
      </c>
      <c r="I128" s="1">
        <v>3</v>
      </c>
      <c r="L128" s="1">
        <v>4</v>
      </c>
      <c r="M128" s="2" t="s">
        <v>448</v>
      </c>
      <c r="N128" s="2" t="s">
        <v>2037</v>
      </c>
      <c r="T128" s="1" t="s">
        <v>4426</v>
      </c>
      <c r="U128" s="1" t="s">
        <v>265</v>
      </c>
      <c r="V128" s="1" t="s">
        <v>2095</v>
      </c>
      <c r="Y128" s="1" t="s">
        <v>482</v>
      </c>
      <c r="Z128" s="1" t="s">
        <v>2516</v>
      </c>
      <c r="AC128" s="1">
        <v>33</v>
      </c>
    </row>
    <row r="129" spans="1:73" ht="13.5" customHeight="1">
      <c r="A129" s="3" t="str">
        <f>HYPERLINK("http://kyu.snu.ac.kr/sdhj/index.jsp?type=hj/GK14663_00IH_0001_0165.jpg","1819_법화면_165")</f>
        <v>1819_법화면_165</v>
      </c>
      <c r="B129" s="2">
        <v>1819</v>
      </c>
      <c r="C129" s="2" t="s">
        <v>3935</v>
      </c>
      <c r="D129" s="2" t="s">
        <v>3936</v>
      </c>
      <c r="E129" s="2">
        <v>128</v>
      </c>
      <c r="F129" s="1">
        <v>2</v>
      </c>
      <c r="G129" s="1" t="s">
        <v>337</v>
      </c>
      <c r="H129" s="1" t="s">
        <v>2013</v>
      </c>
      <c r="I129" s="1">
        <v>3</v>
      </c>
      <c r="L129" s="1">
        <v>5</v>
      </c>
      <c r="M129" s="2" t="s">
        <v>4086</v>
      </c>
      <c r="N129" s="2" t="s">
        <v>4087</v>
      </c>
      <c r="T129" s="1" t="s">
        <v>3939</v>
      </c>
      <c r="U129" s="1" t="s">
        <v>268</v>
      </c>
      <c r="V129" s="1" t="s">
        <v>2083</v>
      </c>
      <c r="W129" s="1" t="s">
        <v>339</v>
      </c>
      <c r="X129" s="1" t="s">
        <v>2128</v>
      </c>
      <c r="Y129" s="1" t="s">
        <v>483</v>
      </c>
      <c r="Z129" s="1" t="s">
        <v>2515</v>
      </c>
      <c r="AC129" s="1">
        <v>51</v>
      </c>
      <c r="AD129" s="1" t="s">
        <v>150</v>
      </c>
      <c r="AE129" s="1" t="s">
        <v>2596</v>
      </c>
      <c r="AJ129" s="1" t="s">
        <v>17</v>
      </c>
      <c r="AK129" s="1" t="s">
        <v>2656</v>
      </c>
      <c r="AL129" s="1" t="s">
        <v>341</v>
      </c>
      <c r="AM129" s="1" t="s">
        <v>4433</v>
      </c>
      <c r="AT129" s="1" t="s">
        <v>268</v>
      </c>
      <c r="AU129" s="1" t="s">
        <v>2083</v>
      </c>
      <c r="AV129" s="1" t="s">
        <v>484</v>
      </c>
      <c r="AW129" s="1" t="s">
        <v>2514</v>
      </c>
      <c r="BG129" s="1" t="s">
        <v>250</v>
      </c>
      <c r="BH129" s="1" t="s">
        <v>2721</v>
      </c>
      <c r="BI129" s="1" t="s">
        <v>485</v>
      </c>
      <c r="BJ129" s="1" t="s">
        <v>3188</v>
      </c>
      <c r="BK129" s="1" t="s">
        <v>250</v>
      </c>
      <c r="BL129" s="1" t="s">
        <v>2721</v>
      </c>
      <c r="BM129" s="1" t="s">
        <v>486</v>
      </c>
      <c r="BN129" s="1" t="s">
        <v>3440</v>
      </c>
      <c r="BO129" s="1" t="s">
        <v>250</v>
      </c>
      <c r="BP129" s="1" t="s">
        <v>2721</v>
      </c>
      <c r="BQ129" s="1" t="s">
        <v>487</v>
      </c>
      <c r="BR129" s="1" t="s">
        <v>3685</v>
      </c>
      <c r="BS129" s="1" t="s">
        <v>371</v>
      </c>
      <c r="BT129" s="1" t="s">
        <v>2670</v>
      </c>
      <c r="BU129" s="1" t="s">
        <v>4639</v>
      </c>
    </row>
    <row r="130" spans="1:73" ht="13.5" customHeight="1">
      <c r="A130" s="3" t="str">
        <f>HYPERLINK("http://kyu.snu.ac.kr/sdhj/index.jsp?type=hj/GK14663_00IH_0001_0165.jpg","1819_법화면_165")</f>
        <v>1819_법화면_165</v>
      </c>
      <c r="B130" s="2">
        <v>1819</v>
      </c>
      <c r="C130" s="2" t="s">
        <v>3935</v>
      </c>
      <c r="D130" s="2" t="s">
        <v>3936</v>
      </c>
      <c r="E130" s="2">
        <v>129</v>
      </c>
      <c r="F130" s="1">
        <v>2</v>
      </c>
      <c r="G130" s="1" t="s">
        <v>337</v>
      </c>
      <c r="H130" s="1" t="s">
        <v>2013</v>
      </c>
      <c r="I130" s="1">
        <v>3</v>
      </c>
      <c r="L130" s="1">
        <v>5</v>
      </c>
      <c r="M130" s="2" t="s">
        <v>4086</v>
      </c>
      <c r="N130" s="2" t="s">
        <v>4087</v>
      </c>
      <c r="S130" s="1" t="s">
        <v>488</v>
      </c>
      <c r="T130" s="1" t="s">
        <v>3983</v>
      </c>
      <c r="U130" s="1" t="s">
        <v>268</v>
      </c>
      <c r="V130" s="1" t="s">
        <v>2083</v>
      </c>
      <c r="Y130" s="1" t="s">
        <v>484</v>
      </c>
      <c r="Z130" s="1" t="s">
        <v>2514</v>
      </c>
      <c r="AC130" s="1">
        <v>89</v>
      </c>
      <c r="AD130" s="1" t="s">
        <v>489</v>
      </c>
      <c r="AE130" s="1" t="s">
        <v>2623</v>
      </c>
    </row>
    <row r="131" spans="1:73" ht="13.5" customHeight="1">
      <c r="A131" s="3" t="str">
        <f>HYPERLINK("http://kyu.snu.ac.kr/sdhj/index.jsp?type=hj/GK14663_00IH_0001_0165.jpg","1819_법화면_165")</f>
        <v>1819_법화면_165</v>
      </c>
      <c r="B131" s="2">
        <v>1819</v>
      </c>
      <c r="C131" s="2" t="s">
        <v>3935</v>
      </c>
      <c r="D131" s="2" t="s">
        <v>3936</v>
      </c>
      <c r="E131" s="2">
        <v>130</v>
      </c>
      <c r="F131" s="1">
        <v>2</v>
      </c>
      <c r="G131" s="1" t="s">
        <v>337</v>
      </c>
      <c r="H131" s="1" t="s">
        <v>2013</v>
      </c>
      <c r="I131" s="1">
        <v>3</v>
      </c>
      <c r="L131" s="1">
        <v>5</v>
      </c>
      <c r="M131" s="2" t="s">
        <v>4086</v>
      </c>
      <c r="N131" s="2" t="s">
        <v>4087</v>
      </c>
      <c r="S131" s="1" t="s">
        <v>47</v>
      </c>
      <c r="T131" s="1" t="s">
        <v>2057</v>
      </c>
      <c r="W131" s="1" t="s">
        <v>490</v>
      </c>
      <c r="X131" s="1" t="s">
        <v>2068</v>
      </c>
      <c r="Y131" s="1" t="s">
        <v>249</v>
      </c>
      <c r="Z131" s="1" t="s">
        <v>2179</v>
      </c>
      <c r="AC131" s="1">
        <v>41</v>
      </c>
      <c r="AD131" s="1" t="s">
        <v>180</v>
      </c>
      <c r="AE131" s="1" t="s">
        <v>2588</v>
      </c>
      <c r="AJ131" s="1" t="s">
        <v>299</v>
      </c>
      <c r="AK131" s="1" t="s">
        <v>2657</v>
      </c>
      <c r="AL131" s="1" t="s">
        <v>141</v>
      </c>
      <c r="AM131" s="1" t="s">
        <v>2687</v>
      </c>
      <c r="AT131" s="1" t="s">
        <v>250</v>
      </c>
      <c r="AU131" s="1" t="s">
        <v>2721</v>
      </c>
      <c r="AV131" s="1" t="s">
        <v>491</v>
      </c>
      <c r="AW131" s="1" t="s">
        <v>2904</v>
      </c>
      <c r="BG131" s="1" t="s">
        <v>250</v>
      </c>
      <c r="BH131" s="1" t="s">
        <v>2721</v>
      </c>
      <c r="BI131" s="1" t="s">
        <v>492</v>
      </c>
      <c r="BJ131" s="1" t="s">
        <v>3071</v>
      </c>
      <c r="BK131" s="1" t="s">
        <v>493</v>
      </c>
      <c r="BL131" s="1" t="s">
        <v>3233</v>
      </c>
      <c r="BM131" s="1" t="s">
        <v>494</v>
      </c>
      <c r="BN131" s="1" t="s">
        <v>2252</v>
      </c>
      <c r="BO131" s="1" t="s">
        <v>250</v>
      </c>
      <c r="BP131" s="1" t="s">
        <v>2721</v>
      </c>
      <c r="BQ131" s="1" t="s">
        <v>495</v>
      </c>
      <c r="BR131" s="1" t="s">
        <v>4573</v>
      </c>
      <c r="BS131" s="1" t="s">
        <v>386</v>
      </c>
      <c r="BT131" s="1" t="s">
        <v>2703</v>
      </c>
    </row>
    <row r="132" spans="1:73" ht="13.5" customHeight="1">
      <c r="A132" s="3" t="str">
        <f>HYPERLINK("http://kyu.snu.ac.kr/sdhj/index.jsp?type=hj/GK14663_00IH_0001_0165.jpg","1819_법화면_165")</f>
        <v>1819_법화면_165</v>
      </c>
      <c r="B132" s="2">
        <v>1819</v>
      </c>
      <c r="C132" s="2" t="s">
        <v>3935</v>
      </c>
      <c r="D132" s="2" t="s">
        <v>3936</v>
      </c>
      <c r="E132" s="2">
        <v>131</v>
      </c>
      <c r="F132" s="1">
        <v>2</v>
      </c>
      <c r="G132" s="1" t="s">
        <v>337</v>
      </c>
      <c r="H132" s="1" t="s">
        <v>2013</v>
      </c>
      <c r="I132" s="1">
        <v>3</v>
      </c>
      <c r="L132" s="1">
        <v>5</v>
      </c>
      <c r="M132" s="2" t="s">
        <v>4086</v>
      </c>
      <c r="N132" s="2" t="s">
        <v>4087</v>
      </c>
      <c r="T132" s="1" t="s">
        <v>4425</v>
      </c>
      <c r="U132" s="1" t="s">
        <v>159</v>
      </c>
      <c r="V132" s="1" t="s">
        <v>2094</v>
      </c>
      <c r="Y132" s="1" t="s">
        <v>496</v>
      </c>
      <c r="Z132" s="1" t="s">
        <v>2513</v>
      </c>
      <c r="AC132" s="1">
        <v>56</v>
      </c>
      <c r="AD132" s="1" t="s">
        <v>497</v>
      </c>
      <c r="AE132" s="1" t="s">
        <v>2612</v>
      </c>
    </row>
    <row r="133" spans="1:73" ht="13.5" customHeight="1">
      <c r="A133" s="3" t="str">
        <f>HYPERLINK("http://kyu.snu.ac.kr/sdhj/index.jsp?type=hj/GK14663_00IH_0001_0165.jpg","1819_법화면_165")</f>
        <v>1819_법화면_165</v>
      </c>
      <c r="B133" s="2">
        <v>1819</v>
      </c>
      <c r="C133" s="2" t="s">
        <v>3935</v>
      </c>
      <c r="D133" s="2" t="s">
        <v>3936</v>
      </c>
      <c r="E133" s="2">
        <v>132</v>
      </c>
      <c r="F133" s="1">
        <v>2</v>
      </c>
      <c r="G133" s="1" t="s">
        <v>337</v>
      </c>
      <c r="H133" s="1" t="s">
        <v>2013</v>
      </c>
      <c r="I133" s="1">
        <v>4</v>
      </c>
      <c r="J133" s="1" t="s">
        <v>498</v>
      </c>
      <c r="K133" s="1" t="s">
        <v>2036</v>
      </c>
      <c r="L133" s="1">
        <v>1</v>
      </c>
      <c r="M133" s="2" t="s">
        <v>4088</v>
      </c>
      <c r="N133" s="2" t="s">
        <v>4089</v>
      </c>
      <c r="T133" s="1" t="s">
        <v>3939</v>
      </c>
      <c r="U133" s="1" t="s">
        <v>268</v>
      </c>
      <c r="V133" s="1" t="s">
        <v>2083</v>
      </c>
      <c r="W133" s="1" t="s">
        <v>339</v>
      </c>
      <c r="X133" s="1" t="s">
        <v>2128</v>
      </c>
      <c r="Y133" s="1" t="s">
        <v>499</v>
      </c>
      <c r="Z133" s="1" t="s">
        <v>2512</v>
      </c>
      <c r="AC133" s="1">
        <v>40</v>
      </c>
      <c r="AD133" s="1" t="s">
        <v>288</v>
      </c>
      <c r="AE133" s="1" t="s">
        <v>2574</v>
      </c>
      <c r="AJ133" s="1" t="s">
        <v>17</v>
      </c>
      <c r="AK133" s="1" t="s">
        <v>2656</v>
      </c>
      <c r="AL133" s="1" t="s">
        <v>341</v>
      </c>
      <c r="AM133" s="1" t="s">
        <v>4433</v>
      </c>
      <c r="AT133" s="1" t="s">
        <v>250</v>
      </c>
      <c r="AU133" s="1" t="s">
        <v>2721</v>
      </c>
      <c r="AV133" s="1" t="s">
        <v>500</v>
      </c>
      <c r="AW133" s="1" t="s">
        <v>2935</v>
      </c>
      <c r="BG133" s="1" t="s">
        <v>250</v>
      </c>
      <c r="BH133" s="1" t="s">
        <v>2721</v>
      </c>
      <c r="BI133" s="1" t="s">
        <v>501</v>
      </c>
      <c r="BJ133" s="1" t="s">
        <v>3187</v>
      </c>
      <c r="BK133" s="1" t="s">
        <v>250</v>
      </c>
      <c r="BL133" s="1" t="s">
        <v>2721</v>
      </c>
      <c r="BM133" s="1" t="s">
        <v>502</v>
      </c>
      <c r="BN133" s="1" t="s">
        <v>3439</v>
      </c>
      <c r="BO133" s="1" t="s">
        <v>250</v>
      </c>
      <c r="BP133" s="1" t="s">
        <v>2721</v>
      </c>
      <c r="BQ133" s="1" t="s">
        <v>503</v>
      </c>
      <c r="BR133" s="1" t="s">
        <v>3684</v>
      </c>
      <c r="BS133" s="1" t="s">
        <v>108</v>
      </c>
      <c r="BT133" s="1" t="s">
        <v>4429</v>
      </c>
    </row>
    <row r="134" spans="1:73" ht="13.5" customHeight="1">
      <c r="A134" s="3" t="str">
        <f>HYPERLINK("http://kyu.snu.ac.kr/sdhj/index.jsp?type=hj/GK14663_00IH_0001_0165.jpg","1819_법화면_165")</f>
        <v>1819_법화면_165</v>
      </c>
      <c r="B134" s="2">
        <v>1819</v>
      </c>
      <c r="C134" s="2" t="s">
        <v>3935</v>
      </c>
      <c r="D134" s="2" t="s">
        <v>3936</v>
      </c>
      <c r="E134" s="2">
        <v>133</v>
      </c>
      <c r="F134" s="1">
        <v>2</v>
      </c>
      <c r="G134" s="1" t="s">
        <v>337</v>
      </c>
      <c r="H134" s="1" t="s">
        <v>2013</v>
      </c>
      <c r="I134" s="1">
        <v>4</v>
      </c>
      <c r="L134" s="1">
        <v>1</v>
      </c>
      <c r="M134" s="2" t="s">
        <v>4088</v>
      </c>
      <c r="N134" s="2" t="s">
        <v>4089</v>
      </c>
      <c r="S134" s="1" t="s">
        <v>47</v>
      </c>
      <c r="T134" s="1" t="s">
        <v>2057</v>
      </c>
      <c r="W134" s="1" t="s">
        <v>490</v>
      </c>
      <c r="X134" s="1" t="s">
        <v>2068</v>
      </c>
      <c r="Y134" s="1" t="s">
        <v>249</v>
      </c>
      <c r="Z134" s="1" t="s">
        <v>2179</v>
      </c>
      <c r="AC134" s="1">
        <v>38</v>
      </c>
      <c r="AD134" s="1" t="s">
        <v>504</v>
      </c>
      <c r="AE134" s="1" t="s">
        <v>2626</v>
      </c>
      <c r="AJ134" s="1" t="s">
        <v>299</v>
      </c>
      <c r="AK134" s="1" t="s">
        <v>2657</v>
      </c>
      <c r="AL134" s="1" t="s">
        <v>141</v>
      </c>
      <c r="AM134" s="1" t="s">
        <v>2687</v>
      </c>
      <c r="AT134" s="1" t="s">
        <v>250</v>
      </c>
      <c r="AU134" s="1" t="s">
        <v>2721</v>
      </c>
      <c r="AV134" s="1" t="s">
        <v>491</v>
      </c>
      <c r="AW134" s="1" t="s">
        <v>2904</v>
      </c>
      <c r="BG134" s="1" t="s">
        <v>250</v>
      </c>
      <c r="BH134" s="1" t="s">
        <v>2721</v>
      </c>
      <c r="BI134" s="1" t="s">
        <v>492</v>
      </c>
      <c r="BJ134" s="1" t="s">
        <v>3071</v>
      </c>
      <c r="BK134" s="1" t="s">
        <v>493</v>
      </c>
      <c r="BL134" s="1" t="s">
        <v>3233</v>
      </c>
      <c r="BM134" s="1" t="s">
        <v>494</v>
      </c>
      <c r="BN134" s="1" t="s">
        <v>2252</v>
      </c>
      <c r="BO134" s="1" t="s">
        <v>250</v>
      </c>
      <c r="BP134" s="1" t="s">
        <v>2721</v>
      </c>
      <c r="BQ134" s="1" t="s">
        <v>505</v>
      </c>
      <c r="BR134" s="1" t="s">
        <v>3683</v>
      </c>
      <c r="BS134" s="1" t="s">
        <v>506</v>
      </c>
      <c r="BT134" s="1" t="s">
        <v>3737</v>
      </c>
    </row>
    <row r="135" spans="1:73" ht="13.5" customHeight="1">
      <c r="A135" s="3" t="str">
        <f>HYPERLINK("http://kyu.snu.ac.kr/sdhj/index.jsp?type=hj/GK14663_00IH_0001_0165.jpg","1819_법화면_165")</f>
        <v>1819_법화면_165</v>
      </c>
      <c r="B135" s="2">
        <v>1819</v>
      </c>
      <c r="C135" s="2" t="s">
        <v>3935</v>
      </c>
      <c r="D135" s="2" t="s">
        <v>3936</v>
      </c>
      <c r="E135" s="2">
        <v>134</v>
      </c>
      <c r="F135" s="1">
        <v>2</v>
      </c>
      <c r="G135" s="1" t="s">
        <v>337</v>
      </c>
      <c r="H135" s="1" t="s">
        <v>2013</v>
      </c>
      <c r="I135" s="1">
        <v>4</v>
      </c>
      <c r="L135" s="1">
        <v>1</v>
      </c>
      <c r="M135" s="2" t="s">
        <v>4088</v>
      </c>
      <c r="N135" s="2" t="s">
        <v>4089</v>
      </c>
      <c r="S135" s="1" t="s">
        <v>55</v>
      </c>
      <c r="T135" s="1" t="s">
        <v>2060</v>
      </c>
      <c r="W135" s="1" t="s">
        <v>413</v>
      </c>
      <c r="X135" s="1" t="s">
        <v>2156</v>
      </c>
      <c r="Y135" s="1" t="s">
        <v>249</v>
      </c>
      <c r="Z135" s="1" t="s">
        <v>2179</v>
      </c>
      <c r="AC135" s="1">
        <v>74</v>
      </c>
      <c r="AD135" s="1" t="s">
        <v>157</v>
      </c>
      <c r="AE135" s="1" t="s">
        <v>2641</v>
      </c>
    </row>
    <row r="136" spans="1:73" ht="13.5" customHeight="1">
      <c r="A136" s="3" t="str">
        <f>HYPERLINK("http://kyu.snu.ac.kr/sdhj/index.jsp?type=hj/GK14663_00IH_0001_0165.jpg","1819_법화면_165")</f>
        <v>1819_법화면_165</v>
      </c>
      <c r="B136" s="2">
        <v>1819</v>
      </c>
      <c r="C136" s="2" t="s">
        <v>3935</v>
      </c>
      <c r="D136" s="2" t="s">
        <v>3936</v>
      </c>
      <c r="E136" s="2">
        <v>135</v>
      </c>
      <c r="F136" s="1">
        <v>2</v>
      </c>
      <c r="G136" s="1" t="s">
        <v>337</v>
      </c>
      <c r="H136" s="1" t="s">
        <v>2013</v>
      </c>
      <c r="I136" s="1">
        <v>4</v>
      </c>
      <c r="L136" s="1">
        <v>1</v>
      </c>
      <c r="M136" s="2" t="s">
        <v>4088</v>
      </c>
      <c r="N136" s="2" t="s">
        <v>4089</v>
      </c>
      <c r="S136" s="1" t="s">
        <v>456</v>
      </c>
      <c r="T136" s="1" t="s">
        <v>2071</v>
      </c>
      <c r="U136" s="1" t="s">
        <v>268</v>
      </c>
      <c r="V136" s="1" t="s">
        <v>2083</v>
      </c>
      <c r="Y136" s="1" t="s">
        <v>507</v>
      </c>
      <c r="Z136" s="1" t="s">
        <v>2511</v>
      </c>
      <c r="AC136" s="1">
        <v>48</v>
      </c>
      <c r="AD136" s="1" t="s">
        <v>504</v>
      </c>
      <c r="AE136" s="1" t="s">
        <v>2626</v>
      </c>
    </row>
    <row r="137" spans="1:73" ht="13.5" customHeight="1">
      <c r="A137" s="3" t="str">
        <f>HYPERLINK("http://kyu.snu.ac.kr/sdhj/index.jsp?type=hj/GK14663_00IH_0001_0165.jpg","1819_법화면_165")</f>
        <v>1819_법화면_165</v>
      </c>
      <c r="B137" s="2">
        <v>1819</v>
      </c>
      <c r="C137" s="2" t="s">
        <v>3935</v>
      </c>
      <c r="D137" s="2" t="s">
        <v>3936</v>
      </c>
      <c r="E137" s="2">
        <v>136</v>
      </c>
      <c r="F137" s="1">
        <v>2</v>
      </c>
      <c r="G137" s="1" t="s">
        <v>337</v>
      </c>
      <c r="H137" s="1" t="s">
        <v>2013</v>
      </c>
      <c r="I137" s="1">
        <v>4</v>
      </c>
      <c r="L137" s="1">
        <v>1</v>
      </c>
      <c r="M137" s="2" t="s">
        <v>4088</v>
      </c>
      <c r="N137" s="2" t="s">
        <v>4089</v>
      </c>
      <c r="S137" s="1" t="s">
        <v>508</v>
      </c>
      <c r="T137" s="1" t="s">
        <v>2066</v>
      </c>
      <c r="W137" s="1" t="s">
        <v>48</v>
      </c>
      <c r="X137" s="1" t="s">
        <v>2133</v>
      </c>
      <c r="Y137" s="1" t="s">
        <v>249</v>
      </c>
      <c r="Z137" s="1" t="s">
        <v>2179</v>
      </c>
      <c r="AC137" s="1">
        <v>46</v>
      </c>
      <c r="AD137" s="1" t="s">
        <v>80</v>
      </c>
      <c r="AE137" s="1" t="s">
        <v>2598</v>
      </c>
    </row>
    <row r="138" spans="1:73" ht="13.5" customHeight="1">
      <c r="A138" s="3" t="str">
        <f>HYPERLINK("http://kyu.snu.ac.kr/sdhj/index.jsp?type=hj/GK14663_00IH_0001_0165.jpg","1819_법화면_165")</f>
        <v>1819_법화면_165</v>
      </c>
      <c r="B138" s="2">
        <v>1819</v>
      </c>
      <c r="C138" s="2" t="s">
        <v>3935</v>
      </c>
      <c r="D138" s="2" t="s">
        <v>3936</v>
      </c>
      <c r="E138" s="2">
        <v>137</v>
      </c>
      <c r="F138" s="1">
        <v>2</v>
      </c>
      <c r="G138" s="1" t="s">
        <v>337</v>
      </c>
      <c r="H138" s="1" t="s">
        <v>2013</v>
      </c>
      <c r="I138" s="1">
        <v>4</v>
      </c>
      <c r="L138" s="1">
        <v>1</v>
      </c>
      <c r="M138" s="2" t="s">
        <v>4088</v>
      </c>
      <c r="N138" s="2" t="s">
        <v>4089</v>
      </c>
      <c r="T138" s="1" t="s">
        <v>4426</v>
      </c>
      <c r="U138" s="1" t="s">
        <v>265</v>
      </c>
      <c r="V138" s="1" t="s">
        <v>2095</v>
      </c>
      <c r="Y138" s="1" t="s">
        <v>509</v>
      </c>
      <c r="Z138" s="1" t="s">
        <v>2510</v>
      </c>
      <c r="AC138" s="1">
        <v>34</v>
      </c>
      <c r="AD138" s="1" t="s">
        <v>226</v>
      </c>
      <c r="AE138" s="1" t="s">
        <v>2584</v>
      </c>
    </row>
    <row r="139" spans="1:73" ht="13.5" customHeight="1">
      <c r="A139" s="3" t="str">
        <f>HYPERLINK("http://kyu.snu.ac.kr/sdhj/index.jsp?type=hj/GK14663_00IH_0001_0165.jpg","1819_법화면_165")</f>
        <v>1819_법화면_165</v>
      </c>
      <c r="B139" s="2">
        <v>1819</v>
      </c>
      <c r="C139" s="2" t="s">
        <v>3935</v>
      </c>
      <c r="D139" s="2" t="s">
        <v>3936</v>
      </c>
      <c r="E139" s="2">
        <v>138</v>
      </c>
      <c r="F139" s="1">
        <v>2</v>
      </c>
      <c r="G139" s="1" t="s">
        <v>337</v>
      </c>
      <c r="H139" s="1" t="s">
        <v>2013</v>
      </c>
      <c r="I139" s="1">
        <v>4</v>
      </c>
      <c r="L139" s="1">
        <v>2</v>
      </c>
      <c r="M139" s="2" t="s">
        <v>4090</v>
      </c>
      <c r="N139" s="2" t="s">
        <v>4091</v>
      </c>
      <c r="T139" s="1" t="s">
        <v>3939</v>
      </c>
      <c r="U139" s="1" t="s">
        <v>247</v>
      </c>
      <c r="V139" s="1" t="s">
        <v>2118</v>
      </c>
      <c r="W139" s="1" t="s">
        <v>38</v>
      </c>
      <c r="X139" s="1" t="s">
        <v>4011</v>
      </c>
      <c r="Y139" s="1" t="s">
        <v>249</v>
      </c>
      <c r="Z139" s="1" t="s">
        <v>2179</v>
      </c>
      <c r="AC139" s="1">
        <v>49</v>
      </c>
      <c r="AD139" s="1" t="s">
        <v>510</v>
      </c>
      <c r="AE139" s="1" t="s">
        <v>2592</v>
      </c>
      <c r="AJ139" s="1" t="s">
        <v>299</v>
      </c>
      <c r="AK139" s="1" t="s">
        <v>2657</v>
      </c>
      <c r="AL139" s="1" t="s">
        <v>511</v>
      </c>
      <c r="AM139" s="1" t="s">
        <v>2710</v>
      </c>
      <c r="AT139" s="1" t="s">
        <v>250</v>
      </c>
      <c r="AU139" s="1" t="s">
        <v>2721</v>
      </c>
      <c r="AV139" s="1" t="s">
        <v>512</v>
      </c>
      <c r="AW139" s="1" t="s">
        <v>2934</v>
      </c>
      <c r="BG139" s="1" t="s">
        <v>250</v>
      </c>
      <c r="BH139" s="1" t="s">
        <v>2721</v>
      </c>
      <c r="BI139" s="1" t="s">
        <v>513</v>
      </c>
      <c r="BJ139" s="1" t="s">
        <v>3186</v>
      </c>
      <c r="BK139" s="1" t="s">
        <v>250</v>
      </c>
      <c r="BL139" s="1" t="s">
        <v>2721</v>
      </c>
      <c r="BM139" s="1" t="s">
        <v>514</v>
      </c>
      <c r="BN139" s="1" t="s">
        <v>3438</v>
      </c>
      <c r="BO139" s="1" t="s">
        <v>250</v>
      </c>
      <c r="BP139" s="1" t="s">
        <v>2721</v>
      </c>
      <c r="BQ139" s="1" t="s">
        <v>515</v>
      </c>
      <c r="BR139" s="1" t="s">
        <v>4512</v>
      </c>
      <c r="BS139" s="1" t="s">
        <v>108</v>
      </c>
      <c r="BT139" s="1" t="s">
        <v>4429</v>
      </c>
    </row>
    <row r="140" spans="1:73" ht="13.5" customHeight="1">
      <c r="A140" s="3" t="str">
        <f>HYPERLINK("http://kyu.snu.ac.kr/sdhj/index.jsp?type=hj/GK14663_00IH_0001_0165.jpg","1819_법화면_165")</f>
        <v>1819_법화면_165</v>
      </c>
      <c r="B140" s="2">
        <v>1819</v>
      </c>
      <c r="C140" s="2" t="s">
        <v>3935</v>
      </c>
      <c r="D140" s="2" t="s">
        <v>3936</v>
      </c>
      <c r="E140" s="2">
        <v>139</v>
      </c>
      <c r="F140" s="1">
        <v>2</v>
      </c>
      <c r="G140" s="1" t="s">
        <v>337</v>
      </c>
      <c r="H140" s="1" t="s">
        <v>2013</v>
      </c>
      <c r="I140" s="1">
        <v>4</v>
      </c>
      <c r="L140" s="1">
        <v>2</v>
      </c>
      <c r="M140" s="2" t="s">
        <v>4090</v>
      </c>
      <c r="N140" s="2" t="s">
        <v>4091</v>
      </c>
      <c r="S140" s="1" t="s">
        <v>116</v>
      </c>
      <c r="T140" s="1" t="s">
        <v>2062</v>
      </c>
      <c r="AC140" s="1">
        <v>15</v>
      </c>
      <c r="AD140" s="1" t="s">
        <v>516</v>
      </c>
      <c r="AE140" s="1" t="s">
        <v>2589</v>
      </c>
    </row>
    <row r="141" spans="1:73" ht="13.5" customHeight="1">
      <c r="A141" s="3" t="str">
        <f>HYPERLINK("http://kyu.snu.ac.kr/sdhj/index.jsp?type=hj/GK14663_00IH_0001_0165.jpg","1819_법화면_165")</f>
        <v>1819_법화면_165</v>
      </c>
      <c r="B141" s="2">
        <v>1819</v>
      </c>
      <c r="C141" s="2" t="s">
        <v>3935</v>
      </c>
      <c r="D141" s="2" t="s">
        <v>3936</v>
      </c>
      <c r="E141" s="2">
        <v>140</v>
      </c>
      <c r="F141" s="1">
        <v>2</v>
      </c>
      <c r="G141" s="1" t="s">
        <v>337</v>
      </c>
      <c r="H141" s="1" t="s">
        <v>2013</v>
      </c>
      <c r="I141" s="1">
        <v>4</v>
      </c>
      <c r="L141" s="1">
        <v>2</v>
      </c>
      <c r="M141" s="2" t="s">
        <v>4090</v>
      </c>
      <c r="N141" s="2" t="s">
        <v>4091</v>
      </c>
      <c r="T141" s="1" t="s">
        <v>4426</v>
      </c>
      <c r="U141" s="1" t="s">
        <v>265</v>
      </c>
      <c r="V141" s="1" t="s">
        <v>2095</v>
      </c>
      <c r="Y141" s="1" t="s">
        <v>423</v>
      </c>
      <c r="Z141" s="1" t="s">
        <v>2509</v>
      </c>
      <c r="AC141" s="1">
        <v>28</v>
      </c>
      <c r="AD141" s="1" t="s">
        <v>489</v>
      </c>
      <c r="AE141" s="1" t="s">
        <v>2623</v>
      </c>
    </row>
    <row r="142" spans="1:73" ht="13.5" customHeight="1">
      <c r="A142" s="3" t="str">
        <f>HYPERLINK("http://kyu.snu.ac.kr/sdhj/index.jsp?type=hj/GK14663_00IH_0001_0165.jpg","1819_법화면_165")</f>
        <v>1819_법화면_165</v>
      </c>
      <c r="B142" s="2">
        <v>1819</v>
      </c>
      <c r="C142" s="2" t="s">
        <v>3935</v>
      </c>
      <c r="D142" s="2" t="s">
        <v>3936</v>
      </c>
      <c r="E142" s="2">
        <v>141</v>
      </c>
      <c r="F142" s="1">
        <v>2</v>
      </c>
      <c r="G142" s="1" t="s">
        <v>337</v>
      </c>
      <c r="H142" s="1" t="s">
        <v>2013</v>
      </c>
      <c r="I142" s="1">
        <v>4</v>
      </c>
      <c r="L142" s="1">
        <v>2</v>
      </c>
      <c r="M142" s="2" t="s">
        <v>4090</v>
      </c>
      <c r="N142" s="2" t="s">
        <v>4091</v>
      </c>
      <c r="T142" s="1" t="s">
        <v>4425</v>
      </c>
      <c r="U142" s="1" t="s">
        <v>159</v>
      </c>
      <c r="V142" s="1" t="s">
        <v>2094</v>
      </c>
      <c r="Y142" s="1" t="s">
        <v>517</v>
      </c>
      <c r="Z142" s="1" t="s">
        <v>2508</v>
      </c>
      <c r="AC142" s="1">
        <v>61</v>
      </c>
      <c r="AD142" s="1" t="s">
        <v>57</v>
      </c>
      <c r="AE142" s="1" t="s">
        <v>2613</v>
      </c>
    </row>
    <row r="143" spans="1:73" ht="13.5" customHeight="1">
      <c r="A143" s="3" t="str">
        <f>HYPERLINK("http://kyu.snu.ac.kr/sdhj/index.jsp?type=hj/GK14663_00IH_0001_0165.jpg","1819_법화면_165")</f>
        <v>1819_법화면_165</v>
      </c>
      <c r="B143" s="2">
        <v>1819</v>
      </c>
      <c r="C143" s="2" t="s">
        <v>3935</v>
      </c>
      <c r="D143" s="2" t="s">
        <v>3936</v>
      </c>
      <c r="E143" s="2">
        <v>142</v>
      </c>
      <c r="F143" s="1">
        <v>2</v>
      </c>
      <c r="G143" s="1" t="s">
        <v>337</v>
      </c>
      <c r="H143" s="1" t="s">
        <v>2013</v>
      </c>
      <c r="I143" s="1">
        <v>4</v>
      </c>
      <c r="L143" s="1">
        <v>3</v>
      </c>
      <c r="M143" s="2" t="s">
        <v>4092</v>
      </c>
      <c r="N143" s="2" t="s">
        <v>4093</v>
      </c>
      <c r="T143" s="1" t="s">
        <v>3939</v>
      </c>
      <c r="U143" s="1" t="s">
        <v>247</v>
      </c>
      <c r="V143" s="1" t="s">
        <v>2118</v>
      </c>
      <c r="W143" s="1" t="s">
        <v>518</v>
      </c>
      <c r="X143" s="1" t="s">
        <v>2144</v>
      </c>
      <c r="Y143" s="1" t="s">
        <v>249</v>
      </c>
      <c r="Z143" s="1" t="s">
        <v>2179</v>
      </c>
      <c r="AC143" s="1">
        <v>52</v>
      </c>
      <c r="AD143" s="1" t="s">
        <v>135</v>
      </c>
      <c r="AE143" s="1" t="s">
        <v>2594</v>
      </c>
      <c r="AJ143" s="1" t="s">
        <v>299</v>
      </c>
      <c r="AK143" s="1" t="s">
        <v>2657</v>
      </c>
      <c r="AL143" s="1" t="s">
        <v>141</v>
      </c>
      <c r="AM143" s="1" t="s">
        <v>2687</v>
      </c>
      <c r="AT143" s="1" t="s">
        <v>250</v>
      </c>
      <c r="AU143" s="1" t="s">
        <v>2721</v>
      </c>
      <c r="AV143" s="1" t="s">
        <v>519</v>
      </c>
      <c r="AW143" s="1" t="s">
        <v>2933</v>
      </c>
      <c r="BG143" s="1" t="s">
        <v>250</v>
      </c>
      <c r="BH143" s="1" t="s">
        <v>2721</v>
      </c>
      <c r="BI143" s="1" t="s">
        <v>520</v>
      </c>
      <c r="BJ143" s="1" t="s">
        <v>3185</v>
      </c>
      <c r="BK143" s="1" t="s">
        <v>250</v>
      </c>
      <c r="BL143" s="1" t="s">
        <v>2721</v>
      </c>
      <c r="BM143" s="1" t="s">
        <v>521</v>
      </c>
      <c r="BN143" s="1" t="s">
        <v>3437</v>
      </c>
      <c r="BO143" s="1" t="s">
        <v>250</v>
      </c>
      <c r="BP143" s="1" t="s">
        <v>2721</v>
      </c>
      <c r="BQ143" s="1" t="s">
        <v>522</v>
      </c>
      <c r="BR143" s="1" t="s">
        <v>3682</v>
      </c>
      <c r="BS143" s="1" t="s">
        <v>102</v>
      </c>
      <c r="BT143" s="1" t="s">
        <v>2668</v>
      </c>
    </row>
    <row r="144" spans="1:73" ht="13.5" customHeight="1">
      <c r="A144" s="3" t="str">
        <f>HYPERLINK("http://kyu.snu.ac.kr/sdhj/index.jsp?type=hj/GK14663_00IH_0001_0165.jpg","1819_법화면_165")</f>
        <v>1819_법화면_165</v>
      </c>
      <c r="B144" s="2">
        <v>1819</v>
      </c>
      <c r="C144" s="2" t="s">
        <v>3935</v>
      </c>
      <c r="D144" s="2" t="s">
        <v>3936</v>
      </c>
      <c r="E144" s="2">
        <v>143</v>
      </c>
      <c r="F144" s="1">
        <v>2</v>
      </c>
      <c r="G144" s="1" t="s">
        <v>337</v>
      </c>
      <c r="H144" s="1" t="s">
        <v>2013</v>
      </c>
      <c r="I144" s="1">
        <v>4</v>
      </c>
      <c r="L144" s="1">
        <v>3</v>
      </c>
      <c r="M144" s="2" t="s">
        <v>4092</v>
      </c>
      <c r="N144" s="2" t="s">
        <v>4093</v>
      </c>
      <c r="T144" s="1" t="s">
        <v>4426</v>
      </c>
      <c r="U144" s="1" t="s">
        <v>265</v>
      </c>
      <c r="V144" s="1" t="s">
        <v>2095</v>
      </c>
      <c r="Y144" s="1" t="s">
        <v>523</v>
      </c>
      <c r="Z144" s="1" t="s">
        <v>2507</v>
      </c>
      <c r="AC144" s="1">
        <v>72</v>
      </c>
      <c r="AD144" s="1" t="s">
        <v>327</v>
      </c>
      <c r="AE144" s="1" t="s">
        <v>2609</v>
      </c>
    </row>
    <row r="145" spans="1:72" ht="13.5" customHeight="1">
      <c r="A145" s="3" t="str">
        <f>HYPERLINK("http://kyu.snu.ac.kr/sdhj/index.jsp?type=hj/GK14663_00IH_0001_0166.jpg","1819_법화면_166")</f>
        <v>1819_법화면_166</v>
      </c>
      <c r="B145" s="2">
        <v>1819</v>
      </c>
      <c r="C145" s="2" t="s">
        <v>3935</v>
      </c>
      <c r="D145" s="2" t="s">
        <v>3936</v>
      </c>
      <c r="E145" s="2">
        <v>144</v>
      </c>
      <c r="F145" s="1">
        <v>2</v>
      </c>
      <c r="G145" s="1" t="s">
        <v>337</v>
      </c>
      <c r="H145" s="1" t="s">
        <v>2013</v>
      </c>
      <c r="I145" s="1">
        <v>4</v>
      </c>
      <c r="L145" s="1">
        <v>4</v>
      </c>
      <c r="M145" s="2" t="s">
        <v>4094</v>
      </c>
      <c r="N145" s="2" t="s">
        <v>4095</v>
      </c>
      <c r="T145" s="1" t="s">
        <v>3940</v>
      </c>
      <c r="U145" s="1" t="s">
        <v>268</v>
      </c>
      <c r="V145" s="1" t="s">
        <v>2083</v>
      </c>
      <c r="W145" s="1" t="s">
        <v>142</v>
      </c>
      <c r="X145" s="1" t="s">
        <v>4008</v>
      </c>
      <c r="Y145" s="1" t="s">
        <v>524</v>
      </c>
      <c r="Z145" s="1" t="s">
        <v>2506</v>
      </c>
      <c r="AC145" s="1">
        <v>48</v>
      </c>
      <c r="AD145" s="1" t="s">
        <v>510</v>
      </c>
      <c r="AE145" s="1" t="s">
        <v>2592</v>
      </c>
      <c r="AJ145" s="1" t="s">
        <v>17</v>
      </c>
      <c r="AK145" s="1" t="s">
        <v>2656</v>
      </c>
      <c r="AL145" s="1" t="s">
        <v>77</v>
      </c>
      <c r="AM145" s="1" t="s">
        <v>2653</v>
      </c>
      <c r="AT145" s="1" t="s">
        <v>250</v>
      </c>
      <c r="AU145" s="1" t="s">
        <v>2721</v>
      </c>
      <c r="AV145" s="1" t="s">
        <v>525</v>
      </c>
      <c r="AW145" s="1" t="s">
        <v>2932</v>
      </c>
      <c r="BG145" s="1" t="s">
        <v>250</v>
      </c>
      <c r="BH145" s="1" t="s">
        <v>2721</v>
      </c>
      <c r="BI145" s="1" t="s">
        <v>526</v>
      </c>
      <c r="BJ145" s="1" t="s">
        <v>2929</v>
      </c>
      <c r="BK145" s="1" t="s">
        <v>250</v>
      </c>
      <c r="BL145" s="1" t="s">
        <v>2721</v>
      </c>
      <c r="BM145" s="1" t="s">
        <v>527</v>
      </c>
      <c r="BN145" s="1" t="s">
        <v>3182</v>
      </c>
      <c r="BO145" s="1" t="s">
        <v>250</v>
      </c>
      <c r="BP145" s="1" t="s">
        <v>2721</v>
      </c>
      <c r="BQ145" s="1" t="s">
        <v>528</v>
      </c>
      <c r="BR145" s="1" t="s">
        <v>3681</v>
      </c>
      <c r="BS145" s="1" t="s">
        <v>155</v>
      </c>
      <c r="BT145" s="1" t="s">
        <v>2659</v>
      </c>
    </row>
    <row r="146" spans="1:72" ht="13.5" customHeight="1">
      <c r="A146" s="3" t="str">
        <f>HYPERLINK("http://kyu.snu.ac.kr/sdhj/index.jsp?type=hj/GK14663_00IH_0001_0166.jpg","1819_법화면_166")</f>
        <v>1819_법화면_166</v>
      </c>
      <c r="B146" s="2">
        <v>1819</v>
      </c>
      <c r="C146" s="2" t="s">
        <v>3935</v>
      </c>
      <c r="D146" s="2" t="s">
        <v>3936</v>
      </c>
      <c r="E146" s="2">
        <v>145</v>
      </c>
      <c r="F146" s="1">
        <v>2</v>
      </c>
      <c r="G146" s="1" t="s">
        <v>337</v>
      </c>
      <c r="H146" s="1" t="s">
        <v>2013</v>
      </c>
      <c r="I146" s="1">
        <v>4</v>
      </c>
      <c r="L146" s="1">
        <v>4</v>
      </c>
      <c r="M146" s="2" t="s">
        <v>4094</v>
      </c>
      <c r="N146" s="2" t="s">
        <v>4095</v>
      </c>
      <c r="S146" s="1" t="s">
        <v>47</v>
      </c>
      <c r="T146" s="1" t="s">
        <v>2057</v>
      </c>
      <c r="W146" s="1" t="s">
        <v>529</v>
      </c>
      <c r="X146" s="1" t="s">
        <v>2161</v>
      </c>
      <c r="Y146" s="1" t="s">
        <v>249</v>
      </c>
      <c r="Z146" s="1" t="s">
        <v>2179</v>
      </c>
      <c r="AC146" s="1">
        <v>44</v>
      </c>
      <c r="AD146" s="1" t="s">
        <v>88</v>
      </c>
      <c r="AE146" s="1" t="s">
        <v>2620</v>
      </c>
      <c r="AJ146" s="1" t="s">
        <v>299</v>
      </c>
      <c r="AK146" s="1" t="s">
        <v>2657</v>
      </c>
      <c r="AL146" s="1" t="s">
        <v>316</v>
      </c>
      <c r="AM146" s="1" t="s">
        <v>2702</v>
      </c>
      <c r="AT146" s="1" t="s">
        <v>250</v>
      </c>
      <c r="AU146" s="1" t="s">
        <v>2721</v>
      </c>
      <c r="AV146" s="1" t="s">
        <v>4654</v>
      </c>
      <c r="AW146" s="1" t="s">
        <v>2931</v>
      </c>
      <c r="BG146" s="1" t="s">
        <v>250</v>
      </c>
      <c r="BH146" s="1" t="s">
        <v>2721</v>
      </c>
      <c r="BI146" s="1" t="s">
        <v>530</v>
      </c>
      <c r="BJ146" s="1" t="s">
        <v>3184</v>
      </c>
      <c r="BK146" s="1" t="s">
        <v>250</v>
      </c>
      <c r="BL146" s="1" t="s">
        <v>2721</v>
      </c>
      <c r="BM146" s="1" t="s">
        <v>531</v>
      </c>
      <c r="BN146" s="1" t="s">
        <v>2780</v>
      </c>
      <c r="BO146" s="1" t="s">
        <v>250</v>
      </c>
      <c r="BP146" s="1" t="s">
        <v>2721</v>
      </c>
      <c r="BQ146" s="1" t="s">
        <v>532</v>
      </c>
      <c r="BR146" s="1" t="s">
        <v>4522</v>
      </c>
      <c r="BS146" s="1" t="s">
        <v>108</v>
      </c>
      <c r="BT146" s="1" t="s">
        <v>4429</v>
      </c>
    </row>
    <row r="147" spans="1:72" ht="13.5" customHeight="1">
      <c r="A147" s="3" t="str">
        <f>HYPERLINK("http://kyu.snu.ac.kr/sdhj/index.jsp?type=hj/GK14663_00IH_0001_0166.jpg","1819_법화면_166")</f>
        <v>1819_법화면_166</v>
      </c>
      <c r="B147" s="2">
        <v>1819</v>
      </c>
      <c r="C147" s="2" t="s">
        <v>3935</v>
      </c>
      <c r="D147" s="2" t="s">
        <v>3936</v>
      </c>
      <c r="E147" s="2">
        <v>146</v>
      </c>
      <c r="F147" s="1">
        <v>2</v>
      </c>
      <c r="G147" s="1" t="s">
        <v>337</v>
      </c>
      <c r="H147" s="1" t="s">
        <v>2013</v>
      </c>
      <c r="I147" s="1">
        <v>4</v>
      </c>
      <c r="L147" s="1">
        <v>4</v>
      </c>
      <c r="M147" s="2" t="s">
        <v>4094</v>
      </c>
      <c r="N147" s="2" t="s">
        <v>4095</v>
      </c>
      <c r="T147" s="1" t="s">
        <v>4425</v>
      </c>
      <c r="U147" s="1" t="s">
        <v>159</v>
      </c>
      <c r="V147" s="1" t="s">
        <v>2094</v>
      </c>
      <c r="Y147" s="1" t="s">
        <v>533</v>
      </c>
      <c r="Z147" s="1" t="s">
        <v>2505</v>
      </c>
      <c r="AC147" s="1">
        <v>58</v>
      </c>
      <c r="AD147" s="1" t="s">
        <v>276</v>
      </c>
      <c r="AE147" s="1" t="s">
        <v>2595</v>
      </c>
    </row>
    <row r="148" spans="1:72" ht="13.5" customHeight="1">
      <c r="A148" s="3" t="str">
        <f>HYPERLINK("http://kyu.snu.ac.kr/sdhj/index.jsp?type=hj/GK14663_00IH_0001_0166.jpg","1819_법화면_166")</f>
        <v>1819_법화면_166</v>
      </c>
      <c r="B148" s="2">
        <v>1819</v>
      </c>
      <c r="C148" s="2" t="s">
        <v>3935</v>
      </c>
      <c r="D148" s="2" t="s">
        <v>3936</v>
      </c>
      <c r="E148" s="2">
        <v>147</v>
      </c>
      <c r="F148" s="1">
        <v>2</v>
      </c>
      <c r="G148" s="1" t="s">
        <v>337</v>
      </c>
      <c r="H148" s="1" t="s">
        <v>2013</v>
      </c>
      <c r="I148" s="1">
        <v>4</v>
      </c>
      <c r="L148" s="1">
        <v>4</v>
      </c>
      <c r="M148" s="2" t="s">
        <v>4094</v>
      </c>
      <c r="N148" s="2" t="s">
        <v>4095</v>
      </c>
      <c r="T148" s="1" t="s">
        <v>4426</v>
      </c>
      <c r="U148" s="1" t="s">
        <v>265</v>
      </c>
      <c r="V148" s="1" t="s">
        <v>2095</v>
      </c>
      <c r="Y148" s="1" t="s">
        <v>534</v>
      </c>
      <c r="Z148" s="1" t="s">
        <v>2504</v>
      </c>
      <c r="AC148" s="1">
        <v>66</v>
      </c>
      <c r="AD148" s="1" t="s">
        <v>535</v>
      </c>
      <c r="AE148" s="1" t="s">
        <v>2583</v>
      </c>
    </row>
    <row r="149" spans="1:72" ht="13.5" customHeight="1">
      <c r="A149" s="3" t="str">
        <f>HYPERLINK("http://kyu.snu.ac.kr/sdhj/index.jsp?type=hj/GK14663_00IH_0001_0166.jpg","1819_법화면_166")</f>
        <v>1819_법화면_166</v>
      </c>
      <c r="B149" s="2">
        <v>1819</v>
      </c>
      <c r="C149" s="2" t="s">
        <v>3935</v>
      </c>
      <c r="D149" s="2" t="s">
        <v>3936</v>
      </c>
      <c r="E149" s="2">
        <v>148</v>
      </c>
      <c r="F149" s="1">
        <v>2</v>
      </c>
      <c r="G149" s="1" t="s">
        <v>337</v>
      </c>
      <c r="H149" s="1" t="s">
        <v>2013</v>
      </c>
      <c r="I149" s="1">
        <v>4</v>
      </c>
      <c r="L149" s="1">
        <v>5</v>
      </c>
      <c r="M149" s="2" t="s">
        <v>4096</v>
      </c>
      <c r="N149" s="2" t="s">
        <v>4097</v>
      </c>
      <c r="T149" s="1" t="s">
        <v>3939</v>
      </c>
      <c r="U149" s="1" t="s">
        <v>268</v>
      </c>
      <c r="V149" s="1" t="s">
        <v>2083</v>
      </c>
      <c r="W149" s="1" t="s">
        <v>48</v>
      </c>
      <c r="X149" s="1" t="s">
        <v>2133</v>
      </c>
      <c r="Y149" s="1" t="s">
        <v>536</v>
      </c>
      <c r="Z149" s="1" t="s">
        <v>2503</v>
      </c>
      <c r="AC149" s="1">
        <v>59</v>
      </c>
      <c r="AD149" s="1" t="s">
        <v>354</v>
      </c>
      <c r="AE149" s="1" t="s">
        <v>2632</v>
      </c>
      <c r="AJ149" s="1" t="s">
        <v>17</v>
      </c>
      <c r="AK149" s="1" t="s">
        <v>2656</v>
      </c>
      <c r="AL149" s="1" t="s">
        <v>50</v>
      </c>
      <c r="AM149" s="1" t="s">
        <v>2663</v>
      </c>
      <c r="AT149" s="1" t="s">
        <v>250</v>
      </c>
      <c r="AU149" s="1" t="s">
        <v>2721</v>
      </c>
      <c r="AV149" s="1" t="s">
        <v>537</v>
      </c>
      <c r="AW149" s="1" t="s">
        <v>2895</v>
      </c>
      <c r="BG149" s="1" t="s">
        <v>250</v>
      </c>
      <c r="BH149" s="1" t="s">
        <v>2721</v>
      </c>
      <c r="BI149" s="1" t="s">
        <v>538</v>
      </c>
      <c r="BJ149" s="1" t="s">
        <v>3154</v>
      </c>
      <c r="BK149" s="1" t="s">
        <v>452</v>
      </c>
      <c r="BL149" s="1" t="s">
        <v>2984</v>
      </c>
      <c r="BM149" s="1" t="s">
        <v>539</v>
      </c>
      <c r="BN149" s="1" t="s">
        <v>2542</v>
      </c>
      <c r="BO149" s="1" t="s">
        <v>250</v>
      </c>
      <c r="BP149" s="1" t="s">
        <v>2721</v>
      </c>
      <c r="BQ149" s="1" t="s">
        <v>540</v>
      </c>
      <c r="BR149" s="1" t="s">
        <v>3680</v>
      </c>
      <c r="BS149" s="1" t="s">
        <v>321</v>
      </c>
      <c r="BT149" s="1" t="s">
        <v>2667</v>
      </c>
    </row>
    <row r="150" spans="1:72" ht="13.5" customHeight="1">
      <c r="A150" s="3" t="str">
        <f>HYPERLINK("http://kyu.snu.ac.kr/sdhj/index.jsp?type=hj/GK14663_00IH_0001_0166.jpg","1819_법화면_166")</f>
        <v>1819_법화면_166</v>
      </c>
      <c r="B150" s="2">
        <v>1819</v>
      </c>
      <c r="C150" s="2" t="s">
        <v>3935</v>
      </c>
      <c r="D150" s="2" t="s">
        <v>3936</v>
      </c>
      <c r="E150" s="2">
        <v>149</v>
      </c>
      <c r="F150" s="1">
        <v>2</v>
      </c>
      <c r="G150" s="1" t="s">
        <v>337</v>
      </c>
      <c r="H150" s="1" t="s">
        <v>2013</v>
      </c>
      <c r="I150" s="1">
        <v>4</v>
      </c>
      <c r="L150" s="1">
        <v>5</v>
      </c>
      <c r="M150" s="2" t="s">
        <v>4096</v>
      </c>
      <c r="N150" s="2" t="s">
        <v>4097</v>
      </c>
      <c r="S150" s="1" t="s">
        <v>47</v>
      </c>
      <c r="T150" s="1" t="s">
        <v>2057</v>
      </c>
      <c r="W150" s="1" t="s">
        <v>56</v>
      </c>
      <c r="X150" s="1" t="s">
        <v>2151</v>
      </c>
      <c r="Y150" s="1" t="s">
        <v>249</v>
      </c>
      <c r="Z150" s="1" t="s">
        <v>2179</v>
      </c>
      <c r="AC150" s="1">
        <v>59</v>
      </c>
      <c r="AD150" s="1" t="s">
        <v>354</v>
      </c>
      <c r="AE150" s="1" t="s">
        <v>2632</v>
      </c>
      <c r="AJ150" s="1" t="s">
        <v>299</v>
      </c>
      <c r="AK150" s="1" t="s">
        <v>2657</v>
      </c>
      <c r="AL150" s="1" t="s">
        <v>46</v>
      </c>
      <c r="AM150" s="1" t="s">
        <v>2689</v>
      </c>
      <c r="AT150" s="1" t="s">
        <v>250</v>
      </c>
      <c r="AU150" s="1" t="s">
        <v>2721</v>
      </c>
      <c r="AV150" s="1" t="s">
        <v>541</v>
      </c>
      <c r="AW150" s="1" t="s">
        <v>2744</v>
      </c>
      <c r="BG150" s="1" t="s">
        <v>452</v>
      </c>
      <c r="BH150" s="1" t="s">
        <v>2984</v>
      </c>
      <c r="BI150" s="1" t="s">
        <v>542</v>
      </c>
      <c r="BJ150" s="1" t="s">
        <v>3183</v>
      </c>
      <c r="BK150" s="1" t="s">
        <v>543</v>
      </c>
      <c r="BL150" s="1" t="s">
        <v>2985</v>
      </c>
      <c r="BM150" s="1" t="s">
        <v>544</v>
      </c>
      <c r="BN150" s="1" t="s">
        <v>3436</v>
      </c>
      <c r="BO150" s="1" t="s">
        <v>250</v>
      </c>
      <c r="BP150" s="1" t="s">
        <v>2721</v>
      </c>
      <c r="BQ150" s="1" t="s">
        <v>403</v>
      </c>
      <c r="BR150" s="1" t="s">
        <v>3658</v>
      </c>
      <c r="BS150" s="1" t="s">
        <v>292</v>
      </c>
      <c r="BT150" s="1" t="s">
        <v>2694</v>
      </c>
    </row>
    <row r="151" spans="1:72" ht="13.5" customHeight="1">
      <c r="A151" s="3" t="str">
        <f>HYPERLINK("http://kyu.snu.ac.kr/sdhj/index.jsp?type=hj/GK14663_00IH_0001_0166.jpg","1819_법화면_166")</f>
        <v>1819_법화면_166</v>
      </c>
      <c r="B151" s="2">
        <v>1819</v>
      </c>
      <c r="C151" s="2" t="s">
        <v>3935</v>
      </c>
      <c r="D151" s="2" t="s">
        <v>3936</v>
      </c>
      <c r="E151" s="2">
        <v>150</v>
      </c>
      <c r="F151" s="1">
        <v>2</v>
      </c>
      <c r="G151" s="1" t="s">
        <v>337</v>
      </c>
      <c r="H151" s="1" t="s">
        <v>2013</v>
      </c>
      <c r="I151" s="1">
        <v>4</v>
      </c>
      <c r="L151" s="1">
        <v>5</v>
      </c>
      <c r="M151" s="2" t="s">
        <v>4096</v>
      </c>
      <c r="N151" s="2" t="s">
        <v>4097</v>
      </c>
      <c r="S151" s="1" t="s">
        <v>55</v>
      </c>
      <c r="T151" s="1" t="s">
        <v>2060</v>
      </c>
      <c r="W151" s="1" t="s">
        <v>319</v>
      </c>
      <c r="X151" s="1" t="s">
        <v>2134</v>
      </c>
      <c r="Y151" s="1" t="s">
        <v>249</v>
      </c>
      <c r="Z151" s="1" t="s">
        <v>2179</v>
      </c>
      <c r="AC151" s="1">
        <v>82</v>
      </c>
      <c r="AD151" s="1" t="s">
        <v>117</v>
      </c>
      <c r="AE151" s="1" t="s">
        <v>2629</v>
      </c>
    </row>
    <row r="152" spans="1:72" ht="13.5" customHeight="1">
      <c r="A152" s="3" t="str">
        <f>HYPERLINK("http://kyu.snu.ac.kr/sdhj/index.jsp?type=hj/GK14663_00IH_0001_0166.jpg","1819_법화면_166")</f>
        <v>1819_법화면_166</v>
      </c>
      <c r="B152" s="2">
        <v>1819</v>
      </c>
      <c r="C152" s="2" t="s">
        <v>3935</v>
      </c>
      <c r="D152" s="2" t="s">
        <v>3936</v>
      </c>
      <c r="E152" s="2">
        <v>151</v>
      </c>
      <c r="F152" s="1">
        <v>2</v>
      </c>
      <c r="G152" s="1" t="s">
        <v>337</v>
      </c>
      <c r="H152" s="1" t="s">
        <v>2013</v>
      </c>
      <c r="I152" s="1">
        <v>5</v>
      </c>
      <c r="J152" s="1" t="s">
        <v>545</v>
      </c>
      <c r="K152" s="1" t="s">
        <v>2035</v>
      </c>
      <c r="L152" s="1">
        <v>1</v>
      </c>
      <c r="M152" s="2" t="s">
        <v>545</v>
      </c>
      <c r="N152" s="2" t="s">
        <v>2035</v>
      </c>
      <c r="T152" s="1" t="s">
        <v>3939</v>
      </c>
      <c r="U152" s="1" t="s">
        <v>268</v>
      </c>
      <c r="V152" s="1" t="s">
        <v>2083</v>
      </c>
      <c r="W152" s="1" t="s">
        <v>263</v>
      </c>
      <c r="X152" s="1" t="s">
        <v>2153</v>
      </c>
      <c r="Y152" s="1" t="s">
        <v>546</v>
      </c>
      <c r="Z152" s="1" t="s">
        <v>2285</v>
      </c>
      <c r="AC152" s="1">
        <v>66</v>
      </c>
      <c r="AD152" s="1" t="s">
        <v>535</v>
      </c>
      <c r="AE152" s="1" t="s">
        <v>2583</v>
      </c>
      <c r="AJ152" s="1" t="s">
        <v>17</v>
      </c>
      <c r="AK152" s="1" t="s">
        <v>2656</v>
      </c>
      <c r="AL152" s="1" t="s">
        <v>261</v>
      </c>
      <c r="AM152" s="1" t="s">
        <v>2692</v>
      </c>
      <c r="AT152" s="1" t="s">
        <v>250</v>
      </c>
      <c r="AU152" s="1" t="s">
        <v>2721</v>
      </c>
      <c r="AV152" s="1" t="s">
        <v>547</v>
      </c>
      <c r="AW152" s="1" t="s">
        <v>2930</v>
      </c>
      <c r="BG152" s="1" t="s">
        <v>250</v>
      </c>
      <c r="BH152" s="1" t="s">
        <v>2721</v>
      </c>
      <c r="BI152" s="1" t="s">
        <v>548</v>
      </c>
      <c r="BJ152" s="1" t="s">
        <v>4631</v>
      </c>
      <c r="BK152" s="1" t="s">
        <v>43</v>
      </c>
      <c r="BL152" s="1" t="s">
        <v>2727</v>
      </c>
      <c r="BM152" s="1" t="s">
        <v>357</v>
      </c>
      <c r="BN152" s="1" t="s">
        <v>2260</v>
      </c>
      <c r="BO152" s="1" t="s">
        <v>250</v>
      </c>
      <c r="BP152" s="1" t="s">
        <v>2721</v>
      </c>
      <c r="BQ152" s="1" t="s">
        <v>549</v>
      </c>
      <c r="BR152" s="1" t="s">
        <v>3679</v>
      </c>
      <c r="BS152" s="1" t="s">
        <v>81</v>
      </c>
      <c r="BT152" s="1" t="s">
        <v>2661</v>
      </c>
    </row>
    <row r="153" spans="1:72" ht="13.5" customHeight="1">
      <c r="A153" s="3" t="str">
        <f>HYPERLINK("http://kyu.snu.ac.kr/sdhj/index.jsp?type=hj/GK14663_00IH_0001_0166.jpg","1819_법화면_166")</f>
        <v>1819_법화면_166</v>
      </c>
      <c r="B153" s="2">
        <v>1819</v>
      </c>
      <c r="C153" s="2" t="s">
        <v>3935</v>
      </c>
      <c r="D153" s="2" t="s">
        <v>3936</v>
      </c>
      <c r="E153" s="2">
        <v>152</v>
      </c>
      <c r="F153" s="1">
        <v>2</v>
      </c>
      <c r="G153" s="1" t="s">
        <v>337</v>
      </c>
      <c r="H153" s="1" t="s">
        <v>2013</v>
      </c>
      <c r="I153" s="1">
        <v>5</v>
      </c>
      <c r="L153" s="1">
        <v>1</v>
      </c>
      <c r="M153" s="2" t="s">
        <v>545</v>
      </c>
      <c r="N153" s="2" t="s">
        <v>2035</v>
      </c>
      <c r="S153" s="1" t="s">
        <v>55</v>
      </c>
      <c r="T153" s="1" t="s">
        <v>2060</v>
      </c>
      <c r="W153" s="1" t="s">
        <v>69</v>
      </c>
      <c r="X153" s="1" t="s">
        <v>2137</v>
      </c>
      <c r="Y153" s="1" t="s">
        <v>249</v>
      </c>
      <c r="Z153" s="1" t="s">
        <v>2179</v>
      </c>
      <c r="AC153" s="1">
        <v>86</v>
      </c>
      <c r="AD153" s="1" t="s">
        <v>550</v>
      </c>
      <c r="AE153" s="1" t="s">
        <v>2607</v>
      </c>
    </row>
    <row r="154" spans="1:72" ht="13.5" customHeight="1">
      <c r="A154" s="3" t="str">
        <f>HYPERLINK("http://kyu.snu.ac.kr/sdhj/index.jsp?type=hj/GK14663_00IH_0001_0166.jpg","1819_법화면_166")</f>
        <v>1819_법화면_166</v>
      </c>
      <c r="B154" s="2">
        <v>1819</v>
      </c>
      <c r="C154" s="2" t="s">
        <v>3935</v>
      </c>
      <c r="D154" s="2" t="s">
        <v>3936</v>
      </c>
      <c r="E154" s="2">
        <v>153</v>
      </c>
      <c r="F154" s="1">
        <v>2</v>
      </c>
      <c r="G154" s="1" t="s">
        <v>337</v>
      </c>
      <c r="H154" s="1" t="s">
        <v>2013</v>
      </c>
      <c r="I154" s="1">
        <v>5</v>
      </c>
      <c r="L154" s="1">
        <v>1</v>
      </c>
      <c r="M154" s="2" t="s">
        <v>545</v>
      </c>
      <c r="N154" s="2" t="s">
        <v>2035</v>
      </c>
      <c r="S154" s="1" t="s">
        <v>227</v>
      </c>
      <c r="T154" s="1" t="s">
        <v>2065</v>
      </c>
      <c r="Y154" s="1" t="s">
        <v>551</v>
      </c>
      <c r="Z154" s="1" t="s">
        <v>2285</v>
      </c>
      <c r="AC154" s="1">
        <v>51</v>
      </c>
      <c r="AD154" s="1" t="s">
        <v>150</v>
      </c>
      <c r="AE154" s="1" t="s">
        <v>2596</v>
      </c>
    </row>
    <row r="155" spans="1:72" ht="13.5" customHeight="1">
      <c r="A155" s="3" t="str">
        <f>HYPERLINK("http://kyu.snu.ac.kr/sdhj/index.jsp?type=hj/GK14663_00IH_0001_0166.jpg","1819_법화면_166")</f>
        <v>1819_법화면_166</v>
      </c>
      <c r="B155" s="2">
        <v>1819</v>
      </c>
      <c r="C155" s="2" t="s">
        <v>3935</v>
      </c>
      <c r="D155" s="2" t="s">
        <v>3936</v>
      </c>
      <c r="E155" s="2">
        <v>154</v>
      </c>
      <c r="F155" s="1">
        <v>2</v>
      </c>
      <c r="G155" s="1" t="s">
        <v>337</v>
      </c>
      <c r="H155" s="1" t="s">
        <v>2013</v>
      </c>
      <c r="I155" s="1">
        <v>5</v>
      </c>
      <c r="L155" s="1">
        <v>1</v>
      </c>
      <c r="M155" s="2" t="s">
        <v>545</v>
      </c>
      <c r="N155" s="2" t="s">
        <v>2035</v>
      </c>
      <c r="S155" s="1" t="s">
        <v>508</v>
      </c>
      <c r="T155" s="1" t="s">
        <v>2066</v>
      </c>
      <c r="W155" s="1" t="s">
        <v>149</v>
      </c>
      <c r="X155" s="1" t="s">
        <v>3992</v>
      </c>
      <c r="Y155" s="1" t="s">
        <v>249</v>
      </c>
      <c r="Z155" s="1" t="s">
        <v>2179</v>
      </c>
      <c r="AC155" s="1">
        <v>50</v>
      </c>
      <c r="AD155" s="1" t="s">
        <v>320</v>
      </c>
      <c r="AE155" s="1" t="s">
        <v>2597</v>
      </c>
    </row>
    <row r="156" spans="1:72" ht="13.5" customHeight="1">
      <c r="A156" s="3" t="str">
        <f>HYPERLINK("http://kyu.snu.ac.kr/sdhj/index.jsp?type=hj/GK14663_00IH_0001_0166.jpg","1819_법화면_166")</f>
        <v>1819_법화면_166</v>
      </c>
      <c r="B156" s="2">
        <v>1819</v>
      </c>
      <c r="C156" s="2" t="s">
        <v>3935</v>
      </c>
      <c r="D156" s="2" t="s">
        <v>3936</v>
      </c>
      <c r="E156" s="2">
        <v>155</v>
      </c>
      <c r="F156" s="1">
        <v>2</v>
      </c>
      <c r="G156" s="1" t="s">
        <v>337</v>
      </c>
      <c r="H156" s="1" t="s">
        <v>2013</v>
      </c>
      <c r="I156" s="1">
        <v>5</v>
      </c>
      <c r="L156" s="1">
        <v>2</v>
      </c>
      <c r="M156" s="2" t="s">
        <v>4098</v>
      </c>
      <c r="N156" s="2" t="s">
        <v>4099</v>
      </c>
      <c r="T156" s="1" t="s">
        <v>3939</v>
      </c>
      <c r="U156" s="1" t="s">
        <v>268</v>
      </c>
      <c r="V156" s="1" t="s">
        <v>2083</v>
      </c>
      <c r="W156" s="1" t="s">
        <v>142</v>
      </c>
      <c r="X156" s="1" t="s">
        <v>4007</v>
      </c>
      <c r="Y156" s="1" t="s">
        <v>552</v>
      </c>
      <c r="Z156" s="1" t="s">
        <v>2502</v>
      </c>
      <c r="AC156" s="1">
        <v>75</v>
      </c>
      <c r="AD156" s="1" t="s">
        <v>176</v>
      </c>
      <c r="AE156" s="1" t="s">
        <v>2591</v>
      </c>
      <c r="AJ156" s="1" t="s">
        <v>17</v>
      </c>
      <c r="AK156" s="1" t="s">
        <v>2656</v>
      </c>
      <c r="AL156" s="1" t="s">
        <v>77</v>
      </c>
      <c r="AM156" s="1" t="s">
        <v>2653</v>
      </c>
      <c r="AT156" s="1" t="s">
        <v>250</v>
      </c>
      <c r="AU156" s="1" t="s">
        <v>2721</v>
      </c>
      <c r="AV156" s="1" t="s">
        <v>526</v>
      </c>
      <c r="AW156" s="1" t="s">
        <v>2929</v>
      </c>
      <c r="BG156" s="1" t="s">
        <v>250</v>
      </c>
      <c r="BH156" s="1" t="s">
        <v>2721</v>
      </c>
      <c r="BI156" s="1" t="s">
        <v>527</v>
      </c>
      <c r="BJ156" s="1" t="s">
        <v>3182</v>
      </c>
      <c r="BK156" s="1" t="s">
        <v>250</v>
      </c>
      <c r="BL156" s="1" t="s">
        <v>2721</v>
      </c>
      <c r="BM156" s="1" t="s">
        <v>553</v>
      </c>
      <c r="BN156" s="1" t="s">
        <v>3435</v>
      </c>
      <c r="BO156" s="1" t="s">
        <v>250</v>
      </c>
      <c r="BP156" s="1" t="s">
        <v>2721</v>
      </c>
      <c r="BQ156" s="1" t="s">
        <v>554</v>
      </c>
      <c r="BR156" s="1" t="s">
        <v>3678</v>
      </c>
      <c r="BS156" s="1" t="s">
        <v>341</v>
      </c>
      <c r="BT156" s="1" t="s">
        <v>4433</v>
      </c>
    </row>
    <row r="157" spans="1:72" ht="13.5" customHeight="1">
      <c r="A157" s="3" t="str">
        <f>HYPERLINK("http://kyu.snu.ac.kr/sdhj/index.jsp?type=hj/GK14663_00IH_0001_0166.jpg","1819_법화면_166")</f>
        <v>1819_법화면_166</v>
      </c>
      <c r="B157" s="2">
        <v>1819</v>
      </c>
      <c r="C157" s="2" t="s">
        <v>3935</v>
      </c>
      <c r="D157" s="2" t="s">
        <v>3936</v>
      </c>
      <c r="E157" s="2">
        <v>156</v>
      </c>
      <c r="F157" s="1">
        <v>2</v>
      </c>
      <c r="G157" s="1" t="s">
        <v>337</v>
      </c>
      <c r="H157" s="1" t="s">
        <v>2013</v>
      </c>
      <c r="I157" s="1">
        <v>5</v>
      </c>
      <c r="L157" s="1">
        <v>2</v>
      </c>
      <c r="M157" s="2" t="s">
        <v>4098</v>
      </c>
      <c r="N157" s="2" t="s">
        <v>4099</v>
      </c>
      <c r="T157" s="1" t="s">
        <v>4425</v>
      </c>
      <c r="U157" s="1" t="s">
        <v>159</v>
      </c>
      <c r="V157" s="1" t="s">
        <v>2094</v>
      </c>
      <c r="Y157" s="1" t="s">
        <v>555</v>
      </c>
      <c r="Z157" s="1" t="s">
        <v>2501</v>
      </c>
      <c r="AC157" s="1">
        <v>63</v>
      </c>
      <c r="AD157" s="1" t="s">
        <v>306</v>
      </c>
      <c r="AE157" s="1" t="s">
        <v>2636</v>
      </c>
    </row>
    <row r="158" spans="1:72" ht="13.5" customHeight="1">
      <c r="A158" s="3" t="str">
        <f>HYPERLINK("http://kyu.snu.ac.kr/sdhj/index.jsp?type=hj/GK14663_00IH_0001_0166.jpg","1819_법화면_166")</f>
        <v>1819_법화면_166</v>
      </c>
      <c r="B158" s="2">
        <v>1819</v>
      </c>
      <c r="C158" s="2" t="s">
        <v>3935</v>
      </c>
      <c r="D158" s="2" t="s">
        <v>3936</v>
      </c>
      <c r="E158" s="2">
        <v>157</v>
      </c>
      <c r="F158" s="1">
        <v>2</v>
      </c>
      <c r="G158" s="1" t="s">
        <v>337</v>
      </c>
      <c r="H158" s="1" t="s">
        <v>2013</v>
      </c>
      <c r="I158" s="1">
        <v>5</v>
      </c>
      <c r="L158" s="1">
        <v>3</v>
      </c>
      <c r="M158" s="2" t="s">
        <v>4100</v>
      </c>
      <c r="N158" s="2" t="s">
        <v>4101</v>
      </c>
      <c r="Q158" s="1" t="s">
        <v>556</v>
      </c>
      <c r="R158" s="1" t="s">
        <v>2052</v>
      </c>
      <c r="T158" s="1" t="s">
        <v>3939</v>
      </c>
      <c r="U158" s="1" t="s">
        <v>268</v>
      </c>
      <c r="V158" s="1" t="s">
        <v>2083</v>
      </c>
      <c r="W158" s="1" t="s">
        <v>3977</v>
      </c>
      <c r="X158" s="1" t="s">
        <v>3978</v>
      </c>
      <c r="Y158" s="1" t="s">
        <v>557</v>
      </c>
      <c r="Z158" s="1" t="s">
        <v>2500</v>
      </c>
      <c r="AC158" s="1">
        <v>66</v>
      </c>
      <c r="AD158" s="1" t="s">
        <v>535</v>
      </c>
      <c r="AE158" s="1" t="s">
        <v>2583</v>
      </c>
      <c r="AJ158" s="1" t="s">
        <v>17</v>
      </c>
      <c r="AK158" s="1" t="s">
        <v>2656</v>
      </c>
      <c r="AL158" s="1" t="s">
        <v>341</v>
      </c>
      <c r="AM158" s="1" t="s">
        <v>4433</v>
      </c>
      <c r="AT158" s="1" t="s">
        <v>250</v>
      </c>
      <c r="AU158" s="1" t="s">
        <v>2721</v>
      </c>
      <c r="AV158" s="1" t="s">
        <v>558</v>
      </c>
      <c r="AW158" s="1" t="s">
        <v>2928</v>
      </c>
      <c r="BG158" s="1" t="s">
        <v>250</v>
      </c>
      <c r="BH158" s="1" t="s">
        <v>2721</v>
      </c>
      <c r="BI158" s="1" t="s">
        <v>559</v>
      </c>
      <c r="BJ158" s="1" t="s">
        <v>3181</v>
      </c>
      <c r="BK158" s="1" t="s">
        <v>250</v>
      </c>
      <c r="BL158" s="1" t="s">
        <v>2721</v>
      </c>
      <c r="BM158" s="1" t="s">
        <v>560</v>
      </c>
      <c r="BN158" s="1" t="s">
        <v>3434</v>
      </c>
      <c r="BO158" s="1" t="s">
        <v>250</v>
      </c>
      <c r="BP158" s="1" t="s">
        <v>2721</v>
      </c>
      <c r="BQ158" s="1" t="s">
        <v>561</v>
      </c>
      <c r="BR158" s="1" t="s">
        <v>3677</v>
      </c>
      <c r="BS158" s="1" t="s">
        <v>261</v>
      </c>
      <c r="BT158" s="1" t="s">
        <v>2692</v>
      </c>
    </row>
    <row r="159" spans="1:72" ht="13.5" customHeight="1">
      <c r="A159" s="3" t="str">
        <f>HYPERLINK("http://kyu.snu.ac.kr/sdhj/index.jsp?type=hj/GK14663_00IH_0001_0166.jpg","1819_법화면_166")</f>
        <v>1819_법화면_166</v>
      </c>
      <c r="B159" s="2">
        <v>1819</v>
      </c>
      <c r="C159" s="2" t="s">
        <v>3935</v>
      </c>
      <c r="D159" s="2" t="s">
        <v>3936</v>
      </c>
      <c r="E159" s="2">
        <v>158</v>
      </c>
      <c r="F159" s="1">
        <v>2</v>
      </c>
      <c r="G159" s="1" t="s">
        <v>337</v>
      </c>
      <c r="H159" s="1" t="s">
        <v>2013</v>
      </c>
      <c r="I159" s="1">
        <v>5</v>
      </c>
      <c r="L159" s="1">
        <v>3</v>
      </c>
      <c r="M159" s="2" t="s">
        <v>4100</v>
      </c>
      <c r="N159" s="2" t="s">
        <v>4101</v>
      </c>
      <c r="S159" s="1" t="s">
        <v>47</v>
      </c>
      <c r="T159" s="1" t="s">
        <v>2057</v>
      </c>
      <c r="W159" s="1" t="s">
        <v>149</v>
      </c>
      <c r="X159" s="1" t="s">
        <v>3992</v>
      </c>
      <c r="Y159" s="1" t="s">
        <v>249</v>
      </c>
      <c r="Z159" s="1" t="s">
        <v>2179</v>
      </c>
      <c r="AC159" s="1">
        <v>45</v>
      </c>
      <c r="AD159" s="1" t="s">
        <v>164</v>
      </c>
      <c r="AE159" s="1" t="s">
        <v>2624</v>
      </c>
      <c r="AJ159" s="1" t="s">
        <v>299</v>
      </c>
      <c r="AK159" s="1" t="s">
        <v>2657</v>
      </c>
      <c r="AL159" s="1" t="s">
        <v>108</v>
      </c>
      <c r="AM159" s="1" t="s">
        <v>4429</v>
      </c>
      <c r="AT159" s="1" t="s">
        <v>250</v>
      </c>
      <c r="AU159" s="1" t="s">
        <v>2721</v>
      </c>
      <c r="AV159" s="1" t="s">
        <v>562</v>
      </c>
      <c r="AW159" s="1" t="s">
        <v>2927</v>
      </c>
      <c r="BG159" s="1" t="s">
        <v>250</v>
      </c>
      <c r="BH159" s="1" t="s">
        <v>2721</v>
      </c>
      <c r="BI159" s="1" t="s">
        <v>563</v>
      </c>
      <c r="BJ159" s="1" t="s">
        <v>2542</v>
      </c>
      <c r="BK159" s="1" t="s">
        <v>250</v>
      </c>
      <c r="BL159" s="1" t="s">
        <v>2721</v>
      </c>
      <c r="BM159" s="1" t="s">
        <v>564</v>
      </c>
      <c r="BN159" s="1" t="s">
        <v>3092</v>
      </c>
      <c r="BO159" s="1" t="s">
        <v>250</v>
      </c>
      <c r="BP159" s="1" t="s">
        <v>2721</v>
      </c>
      <c r="BQ159" s="1" t="s">
        <v>565</v>
      </c>
      <c r="BR159" s="1" t="s">
        <v>4609</v>
      </c>
      <c r="BS159" s="1" t="s">
        <v>566</v>
      </c>
      <c r="BT159" s="1" t="s">
        <v>2679</v>
      </c>
    </row>
    <row r="160" spans="1:72" ht="13.5" customHeight="1">
      <c r="A160" s="3" t="str">
        <f>HYPERLINK("http://kyu.snu.ac.kr/sdhj/index.jsp?type=hj/GK14663_00IH_0001_0166.jpg","1819_법화면_166")</f>
        <v>1819_법화면_166</v>
      </c>
      <c r="B160" s="2">
        <v>1819</v>
      </c>
      <c r="C160" s="2" t="s">
        <v>3935</v>
      </c>
      <c r="D160" s="2" t="s">
        <v>3936</v>
      </c>
      <c r="E160" s="2">
        <v>159</v>
      </c>
      <c r="F160" s="1">
        <v>2</v>
      </c>
      <c r="G160" s="1" t="s">
        <v>337</v>
      </c>
      <c r="H160" s="1" t="s">
        <v>2013</v>
      </c>
      <c r="I160" s="1">
        <v>5</v>
      </c>
      <c r="L160" s="1">
        <v>3</v>
      </c>
      <c r="M160" s="2" t="s">
        <v>4100</v>
      </c>
      <c r="N160" s="2" t="s">
        <v>4101</v>
      </c>
      <c r="S160" s="1" t="s">
        <v>230</v>
      </c>
      <c r="T160" s="1" t="s">
        <v>2078</v>
      </c>
      <c r="W160" s="1" t="s">
        <v>87</v>
      </c>
      <c r="X160" s="1" t="s">
        <v>2136</v>
      </c>
      <c r="Y160" s="1" t="s">
        <v>249</v>
      </c>
      <c r="Z160" s="1" t="s">
        <v>2179</v>
      </c>
      <c r="AC160" s="1">
        <v>54</v>
      </c>
      <c r="AD160" s="1" t="s">
        <v>219</v>
      </c>
      <c r="AE160" s="1" t="s">
        <v>2593</v>
      </c>
    </row>
    <row r="161" spans="1:73" ht="13.5" customHeight="1">
      <c r="A161" s="3" t="str">
        <f>HYPERLINK("http://kyu.snu.ac.kr/sdhj/index.jsp?type=hj/GK14663_00IH_0001_0166.jpg","1819_법화면_166")</f>
        <v>1819_법화면_166</v>
      </c>
      <c r="B161" s="2">
        <v>1819</v>
      </c>
      <c r="C161" s="2" t="s">
        <v>3935</v>
      </c>
      <c r="D161" s="2" t="s">
        <v>3936</v>
      </c>
      <c r="E161" s="2">
        <v>160</v>
      </c>
      <c r="F161" s="1">
        <v>2</v>
      </c>
      <c r="G161" s="1" t="s">
        <v>337</v>
      </c>
      <c r="H161" s="1" t="s">
        <v>2013</v>
      </c>
      <c r="I161" s="1">
        <v>5</v>
      </c>
      <c r="L161" s="1">
        <v>3</v>
      </c>
      <c r="M161" s="2" t="s">
        <v>4100</v>
      </c>
      <c r="N161" s="2" t="s">
        <v>4101</v>
      </c>
      <c r="T161" s="1" t="s">
        <v>4426</v>
      </c>
      <c r="U161" s="1" t="s">
        <v>265</v>
      </c>
      <c r="V161" s="1" t="s">
        <v>2095</v>
      </c>
      <c r="Y161" s="1" t="s">
        <v>567</v>
      </c>
      <c r="Z161" s="1" t="s">
        <v>2499</v>
      </c>
      <c r="AC161" s="1">
        <v>42</v>
      </c>
      <c r="AD161" s="1" t="s">
        <v>381</v>
      </c>
      <c r="AE161" s="1" t="s">
        <v>2587</v>
      </c>
      <c r="AF161" s="1" t="s">
        <v>568</v>
      </c>
      <c r="AG161" s="1" t="s">
        <v>2647</v>
      </c>
    </row>
    <row r="162" spans="1:73" ht="13.5" customHeight="1">
      <c r="A162" s="3" t="str">
        <f>HYPERLINK("http://kyu.snu.ac.kr/sdhj/index.jsp?type=hj/GK14663_00IH_0001_0166.jpg","1819_법화면_166")</f>
        <v>1819_법화면_166</v>
      </c>
      <c r="B162" s="2">
        <v>1819</v>
      </c>
      <c r="C162" s="2" t="s">
        <v>3935</v>
      </c>
      <c r="D162" s="2" t="s">
        <v>3936</v>
      </c>
      <c r="E162" s="2">
        <v>161</v>
      </c>
      <c r="F162" s="1">
        <v>2</v>
      </c>
      <c r="G162" s="1" t="s">
        <v>337</v>
      </c>
      <c r="H162" s="1" t="s">
        <v>2013</v>
      </c>
      <c r="I162" s="1">
        <v>5</v>
      </c>
      <c r="L162" s="1">
        <v>3</v>
      </c>
      <c r="M162" s="2" t="s">
        <v>4100</v>
      </c>
      <c r="N162" s="2" t="s">
        <v>4101</v>
      </c>
      <c r="T162" s="1" t="s">
        <v>4425</v>
      </c>
      <c r="U162" s="1" t="s">
        <v>159</v>
      </c>
      <c r="V162" s="1" t="s">
        <v>2094</v>
      </c>
      <c r="Y162" s="1" t="s">
        <v>569</v>
      </c>
      <c r="Z162" s="1" t="s">
        <v>2498</v>
      </c>
      <c r="AC162" s="1">
        <v>70</v>
      </c>
      <c r="AD162" s="1" t="s">
        <v>278</v>
      </c>
      <c r="AE162" s="1" t="s">
        <v>2600</v>
      </c>
    </row>
    <row r="163" spans="1:73" ht="13.5" customHeight="1">
      <c r="A163" s="3" t="str">
        <f>HYPERLINK("http://kyu.snu.ac.kr/sdhj/index.jsp?type=hj/GK14663_00IH_0001_0166.jpg","1819_법화면_166")</f>
        <v>1819_법화면_166</v>
      </c>
      <c r="B163" s="2">
        <v>1819</v>
      </c>
      <c r="C163" s="2" t="s">
        <v>3935</v>
      </c>
      <c r="D163" s="2" t="s">
        <v>3936</v>
      </c>
      <c r="E163" s="2">
        <v>162</v>
      </c>
      <c r="F163" s="1">
        <v>2</v>
      </c>
      <c r="G163" s="1" t="s">
        <v>337</v>
      </c>
      <c r="H163" s="1" t="s">
        <v>2013</v>
      </c>
      <c r="I163" s="1">
        <v>5</v>
      </c>
      <c r="L163" s="1">
        <v>4</v>
      </c>
      <c r="M163" s="2" t="s">
        <v>4688</v>
      </c>
      <c r="N163" s="2" t="s">
        <v>4102</v>
      </c>
      <c r="T163" s="1" t="s">
        <v>3939</v>
      </c>
      <c r="U163" s="1" t="s">
        <v>268</v>
      </c>
      <c r="V163" s="1" t="s">
        <v>2083</v>
      </c>
      <c r="W163" s="1" t="s">
        <v>490</v>
      </c>
      <c r="X163" s="1" t="s">
        <v>2068</v>
      </c>
      <c r="Y163" s="1" t="s">
        <v>4655</v>
      </c>
      <c r="Z163" s="1" t="s">
        <v>2497</v>
      </c>
      <c r="AC163" s="1">
        <v>52</v>
      </c>
      <c r="AD163" s="1" t="s">
        <v>3760</v>
      </c>
      <c r="AE163" s="1" t="s">
        <v>2586</v>
      </c>
      <c r="AT163" s="1" t="s">
        <v>250</v>
      </c>
      <c r="AU163" s="1" t="s">
        <v>2721</v>
      </c>
      <c r="AV163" s="1" t="s">
        <v>570</v>
      </c>
      <c r="AW163" s="1" t="s">
        <v>2926</v>
      </c>
      <c r="BG163" s="1" t="s">
        <v>543</v>
      </c>
      <c r="BH163" s="1" t="s">
        <v>2985</v>
      </c>
      <c r="BI163" s="1" t="s">
        <v>571</v>
      </c>
      <c r="BJ163" s="1" t="s">
        <v>4461</v>
      </c>
      <c r="BK163" s="1" t="s">
        <v>250</v>
      </c>
      <c r="BL163" s="1" t="s">
        <v>2721</v>
      </c>
      <c r="BM163" s="1" t="s">
        <v>572</v>
      </c>
      <c r="BN163" s="1" t="s">
        <v>3420</v>
      </c>
      <c r="BO163" s="1" t="s">
        <v>573</v>
      </c>
      <c r="BP163" s="1" t="s">
        <v>2722</v>
      </c>
      <c r="BQ163" s="1" t="s">
        <v>574</v>
      </c>
      <c r="BR163" s="1" t="s">
        <v>3676</v>
      </c>
      <c r="BS163" s="1" t="s">
        <v>316</v>
      </c>
      <c r="BT163" s="1" t="s">
        <v>2702</v>
      </c>
      <c r="BU163" s="1" t="s">
        <v>3767</v>
      </c>
    </row>
    <row r="164" spans="1:73" ht="13.5" customHeight="1">
      <c r="A164" s="3" t="str">
        <f>HYPERLINK("http://kyu.snu.ac.kr/sdhj/index.jsp?type=hj/GK14663_00IH_0001_0166.jpg","1819_법화면_166")</f>
        <v>1819_법화면_166</v>
      </c>
      <c r="B164" s="2">
        <v>1819</v>
      </c>
      <c r="C164" s="2" t="s">
        <v>3935</v>
      </c>
      <c r="D164" s="2" t="s">
        <v>3936</v>
      </c>
      <c r="E164" s="2">
        <v>163</v>
      </c>
      <c r="F164" s="1">
        <v>2</v>
      </c>
      <c r="G164" s="1" t="s">
        <v>337</v>
      </c>
      <c r="H164" s="1" t="s">
        <v>2013</v>
      </c>
      <c r="I164" s="1">
        <v>5</v>
      </c>
      <c r="L164" s="1">
        <v>4</v>
      </c>
      <c r="M164" s="2" t="s">
        <v>4688</v>
      </c>
      <c r="N164" s="2" t="s">
        <v>4102</v>
      </c>
      <c r="S164" s="1" t="s">
        <v>47</v>
      </c>
      <c r="T164" s="1" t="s">
        <v>2057</v>
      </c>
      <c r="W164" s="1" t="s">
        <v>149</v>
      </c>
      <c r="X164" s="1" t="s">
        <v>3992</v>
      </c>
      <c r="Y164" s="1" t="s">
        <v>249</v>
      </c>
      <c r="Z164" s="1" t="s">
        <v>2179</v>
      </c>
      <c r="AC164" s="1">
        <v>49</v>
      </c>
      <c r="AD164" s="1" t="s">
        <v>510</v>
      </c>
      <c r="AE164" s="1" t="s">
        <v>2592</v>
      </c>
      <c r="AJ164" s="1" t="s">
        <v>299</v>
      </c>
      <c r="AK164" s="1" t="s">
        <v>2657</v>
      </c>
      <c r="AL164" s="1" t="s">
        <v>108</v>
      </c>
      <c r="AM164" s="1" t="s">
        <v>4429</v>
      </c>
      <c r="AV164" s="1" t="s">
        <v>3768</v>
      </c>
      <c r="AW164" s="1" t="s">
        <v>3769</v>
      </c>
      <c r="BG164" s="1" t="s">
        <v>250</v>
      </c>
      <c r="BH164" s="1" t="s">
        <v>2721</v>
      </c>
      <c r="BI164" s="1" t="s">
        <v>575</v>
      </c>
      <c r="BJ164" s="1" t="s">
        <v>3180</v>
      </c>
      <c r="BK164" s="1" t="s">
        <v>250</v>
      </c>
      <c r="BL164" s="1" t="s">
        <v>2721</v>
      </c>
      <c r="BM164" s="1" t="s">
        <v>427</v>
      </c>
      <c r="BN164" s="1" t="s">
        <v>3193</v>
      </c>
      <c r="BO164" s="1" t="s">
        <v>250</v>
      </c>
      <c r="BP164" s="1" t="s">
        <v>2721</v>
      </c>
      <c r="BQ164" s="1" t="s">
        <v>576</v>
      </c>
      <c r="BR164" s="1" t="s">
        <v>3675</v>
      </c>
      <c r="BS164" s="1" t="s">
        <v>577</v>
      </c>
      <c r="BT164" s="1" t="s">
        <v>2669</v>
      </c>
      <c r="BU164" s="1" t="s">
        <v>3770</v>
      </c>
    </row>
    <row r="165" spans="1:73" ht="13.5" customHeight="1">
      <c r="A165" s="3" t="str">
        <f>HYPERLINK("http://kyu.snu.ac.kr/sdhj/index.jsp?type=hj/GK14663_00IH_0001_0166.jpg","1819_법화면_166")</f>
        <v>1819_법화면_166</v>
      </c>
      <c r="B165" s="2">
        <v>1819</v>
      </c>
      <c r="C165" s="2" t="s">
        <v>3935</v>
      </c>
      <c r="D165" s="2" t="s">
        <v>3936</v>
      </c>
      <c r="E165" s="2">
        <v>164</v>
      </c>
      <c r="F165" s="1">
        <v>2</v>
      </c>
      <c r="G165" s="1" t="s">
        <v>337</v>
      </c>
      <c r="H165" s="1" t="s">
        <v>2013</v>
      </c>
      <c r="I165" s="1">
        <v>5</v>
      </c>
      <c r="L165" s="1">
        <v>4</v>
      </c>
      <c r="M165" s="2" t="s">
        <v>4688</v>
      </c>
      <c r="N165" s="2" t="s">
        <v>4102</v>
      </c>
      <c r="T165" s="1" t="s">
        <v>4425</v>
      </c>
      <c r="U165" s="1" t="s">
        <v>159</v>
      </c>
      <c r="V165" s="1" t="s">
        <v>2094</v>
      </c>
      <c r="Y165" s="1" t="s">
        <v>578</v>
      </c>
      <c r="Z165" s="1" t="s">
        <v>2496</v>
      </c>
      <c r="AC165" s="1">
        <v>59</v>
      </c>
      <c r="AD165" s="1" t="s">
        <v>354</v>
      </c>
      <c r="AE165" s="1" t="s">
        <v>2632</v>
      </c>
      <c r="AF165" s="1" t="s">
        <v>579</v>
      </c>
      <c r="AG165" s="1" t="s">
        <v>2650</v>
      </c>
      <c r="AH165" s="1" t="s">
        <v>446</v>
      </c>
      <c r="AI165" s="1" t="s">
        <v>2654</v>
      </c>
      <c r="BB165" s="1" t="s">
        <v>265</v>
      </c>
      <c r="BC165" s="1" t="s">
        <v>2095</v>
      </c>
      <c r="BD165" s="1" t="s">
        <v>580</v>
      </c>
      <c r="BE165" s="1" t="s">
        <v>2979</v>
      </c>
      <c r="BF165" s="1" t="s">
        <v>4617</v>
      </c>
    </row>
    <row r="166" spans="1:73" ht="13.5" customHeight="1">
      <c r="A166" s="3" t="str">
        <f>HYPERLINK("http://kyu.snu.ac.kr/sdhj/index.jsp?type=hj/GK14663_00IH_0001_0166.jpg","1819_법화면_166")</f>
        <v>1819_법화면_166</v>
      </c>
      <c r="B166" s="2">
        <v>1819</v>
      </c>
      <c r="C166" s="2" t="s">
        <v>3935</v>
      </c>
      <c r="D166" s="2" t="s">
        <v>3936</v>
      </c>
      <c r="E166" s="2">
        <v>165</v>
      </c>
      <c r="F166" s="1">
        <v>2</v>
      </c>
      <c r="G166" s="1" t="s">
        <v>337</v>
      </c>
      <c r="H166" s="1" t="s">
        <v>2013</v>
      </c>
      <c r="I166" s="1">
        <v>5</v>
      </c>
      <c r="L166" s="1">
        <v>4</v>
      </c>
      <c r="M166" s="2" t="s">
        <v>4688</v>
      </c>
      <c r="N166" s="2" t="s">
        <v>4102</v>
      </c>
      <c r="T166" s="1" t="s">
        <v>4426</v>
      </c>
      <c r="U166" s="1" t="s">
        <v>265</v>
      </c>
      <c r="V166" s="1" t="s">
        <v>2095</v>
      </c>
      <c r="Y166" s="1" t="s">
        <v>581</v>
      </c>
      <c r="Z166" s="1" t="s">
        <v>2495</v>
      </c>
      <c r="AC166" s="1">
        <v>49</v>
      </c>
      <c r="AD166" s="1" t="s">
        <v>510</v>
      </c>
      <c r="AE166" s="1" t="s">
        <v>2592</v>
      </c>
      <c r="AF166" s="1" t="s">
        <v>568</v>
      </c>
      <c r="AG166" s="1" t="s">
        <v>2647</v>
      </c>
      <c r="BC166" s="1" t="s">
        <v>2095</v>
      </c>
      <c r="BE166" s="1" t="s">
        <v>2979</v>
      </c>
      <c r="BF166" s="1" t="s">
        <v>4615</v>
      </c>
    </row>
    <row r="167" spans="1:73" ht="13.5" customHeight="1">
      <c r="A167" s="3" t="str">
        <f>HYPERLINK("http://kyu.snu.ac.kr/sdhj/index.jsp?type=hj/GK14663_00IH_0001_0166.jpg","1819_법화면_166")</f>
        <v>1819_법화면_166</v>
      </c>
      <c r="B167" s="2">
        <v>1819</v>
      </c>
      <c r="C167" s="2" t="s">
        <v>3935</v>
      </c>
      <c r="D167" s="2" t="s">
        <v>3936</v>
      </c>
      <c r="E167" s="2">
        <v>166</v>
      </c>
      <c r="F167" s="1">
        <v>2</v>
      </c>
      <c r="G167" s="1" t="s">
        <v>337</v>
      </c>
      <c r="H167" s="1" t="s">
        <v>2013</v>
      </c>
      <c r="I167" s="1">
        <v>5</v>
      </c>
      <c r="L167" s="1">
        <v>5</v>
      </c>
      <c r="M167" s="2" t="s">
        <v>4103</v>
      </c>
      <c r="N167" s="2" t="s">
        <v>4104</v>
      </c>
      <c r="T167" s="1" t="s">
        <v>3939</v>
      </c>
      <c r="U167" s="1" t="s">
        <v>268</v>
      </c>
      <c r="V167" s="1" t="s">
        <v>2083</v>
      </c>
      <c r="W167" s="1" t="s">
        <v>339</v>
      </c>
      <c r="X167" s="1" t="s">
        <v>2128</v>
      </c>
      <c r="Y167" s="1" t="s">
        <v>582</v>
      </c>
      <c r="Z167" s="1" t="s">
        <v>2494</v>
      </c>
      <c r="AC167" s="1">
        <v>52</v>
      </c>
      <c r="AD167" s="1" t="s">
        <v>135</v>
      </c>
      <c r="AE167" s="1" t="s">
        <v>2594</v>
      </c>
      <c r="AJ167" s="1" t="s">
        <v>17</v>
      </c>
      <c r="AK167" s="1" t="s">
        <v>2656</v>
      </c>
      <c r="AL167" s="1" t="s">
        <v>3771</v>
      </c>
      <c r="AM167" s="1" t="s">
        <v>4626</v>
      </c>
      <c r="BG167" s="1" t="s">
        <v>250</v>
      </c>
      <c r="BH167" s="1" t="s">
        <v>2721</v>
      </c>
      <c r="BI167" s="1" t="s">
        <v>343</v>
      </c>
      <c r="BJ167" s="1" t="s">
        <v>4644</v>
      </c>
      <c r="BK167" s="1" t="s">
        <v>250</v>
      </c>
      <c r="BL167" s="1" t="s">
        <v>2721</v>
      </c>
      <c r="BM167" s="1" t="s">
        <v>583</v>
      </c>
      <c r="BN167" s="1" t="s">
        <v>3433</v>
      </c>
      <c r="BO167" s="1" t="s">
        <v>250</v>
      </c>
      <c r="BP167" s="1" t="s">
        <v>2721</v>
      </c>
      <c r="BQ167" s="1" t="s">
        <v>584</v>
      </c>
      <c r="BR167" s="1" t="s">
        <v>4576</v>
      </c>
      <c r="BS167" s="1" t="s">
        <v>206</v>
      </c>
      <c r="BT167" s="1" t="s">
        <v>2660</v>
      </c>
      <c r="BU167" s="1" t="s">
        <v>3748</v>
      </c>
    </row>
    <row r="168" spans="1:73" ht="13.5" customHeight="1">
      <c r="A168" s="3" t="str">
        <f>HYPERLINK("http://kyu.snu.ac.kr/sdhj/index.jsp?type=hj/GK14663_00IH_0001_0166.jpg","1819_법화면_166")</f>
        <v>1819_법화면_166</v>
      </c>
      <c r="B168" s="2">
        <v>1819</v>
      </c>
      <c r="C168" s="2" t="s">
        <v>3935</v>
      </c>
      <c r="D168" s="2" t="s">
        <v>3936</v>
      </c>
      <c r="E168" s="2">
        <v>167</v>
      </c>
      <c r="F168" s="1">
        <v>2</v>
      </c>
      <c r="G168" s="1" t="s">
        <v>337</v>
      </c>
      <c r="H168" s="1" t="s">
        <v>2013</v>
      </c>
      <c r="I168" s="1">
        <v>5</v>
      </c>
      <c r="L168" s="1">
        <v>5</v>
      </c>
      <c r="M168" s="2" t="s">
        <v>4103</v>
      </c>
      <c r="N168" s="2" t="s">
        <v>4104</v>
      </c>
      <c r="S168" s="1" t="s">
        <v>47</v>
      </c>
      <c r="T168" s="1" t="s">
        <v>2057</v>
      </c>
      <c r="W168" s="1" t="s">
        <v>149</v>
      </c>
      <c r="X168" s="1" t="s">
        <v>3992</v>
      </c>
      <c r="Y168" s="1" t="s">
        <v>249</v>
      </c>
      <c r="Z168" s="1" t="s">
        <v>2179</v>
      </c>
      <c r="AC168" s="1">
        <v>46</v>
      </c>
      <c r="AD168" s="1" t="s">
        <v>80</v>
      </c>
      <c r="AE168" s="1" t="s">
        <v>2598</v>
      </c>
      <c r="AJ168" s="1" t="s">
        <v>299</v>
      </c>
      <c r="AK168" s="1" t="s">
        <v>2657</v>
      </c>
      <c r="AL168" s="1" t="s">
        <v>72</v>
      </c>
      <c r="AM168" s="1" t="s">
        <v>2665</v>
      </c>
      <c r="AT168" s="1" t="s">
        <v>250</v>
      </c>
      <c r="AU168" s="1" t="s">
        <v>2721</v>
      </c>
      <c r="AV168" s="1" t="s">
        <v>585</v>
      </c>
      <c r="AW168" s="1" t="s">
        <v>2925</v>
      </c>
      <c r="BK168" s="1" t="s">
        <v>3772</v>
      </c>
      <c r="BL168" s="1" t="s">
        <v>3773</v>
      </c>
      <c r="BM168" s="1" t="s">
        <v>586</v>
      </c>
      <c r="BN168" s="1" t="s">
        <v>3432</v>
      </c>
      <c r="BO168" s="1" t="s">
        <v>250</v>
      </c>
      <c r="BP168" s="1" t="s">
        <v>2721</v>
      </c>
      <c r="BQ168" s="1" t="s">
        <v>587</v>
      </c>
      <c r="BR168" s="1" t="s">
        <v>3674</v>
      </c>
      <c r="BS168" s="1" t="s">
        <v>108</v>
      </c>
      <c r="BT168" s="1" t="s">
        <v>4429</v>
      </c>
      <c r="BU168" s="1" t="s">
        <v>3774</v>
      </c>
    </row>
    <row r="169" spans="1:73" ht="13.5" customHeight="1">
      <c r="A169" s="3" t="str">
        <f>HYPERLINK("http://kyu.snu.ac.kr/sdhj/index.jsp?type=hj/GK14663_00IH_0001_0166.jpg","1819_법화면_166")</f>
        <v>1819_법화면_166</v>
      </c>
      <c r="B169" s="2">
        <v>1819</v>
      </c>
      <c r="C169" s="2" t="s">
        <v>3935</v>
      </c>
      <c r="D169" s="2" t="s">
        <v>3936</v>
      </c>
      <c r="E169" s="2">
        <v>168</v>
      </c>
      <c r="F169" s="1">
        <v>2</v>
      </c>
      <c r="G169" s="1" t="s">
        <v>337</v>
      </c>
      <c r="H169" s="1" t="s">
        <v>2013</v>
      </c>
      <c r="I169" s="1">
        <v>5</v>
      </c>
      <c r="L169" s="1">
        <v>5</v>
      </c>
      <c r="M169" s="2" t="s">
        <v>4103</v>
      </c>
      <c r="N169" s="2" t="s">
        <v>4104</v>
      </c>
      <c r="S169" s="1" t="s">
        <v>55</v>
      </c>
      <c r="T169" s="1" t="s">
        <v>2060</v>
      </c>
      <c r="W169" s="1" t="s">
        <v>142</v>
      </c>
      <c r="X169" s="1" t="s">
        <v>4008</v>
      </c>
      <c r="Y169" s="1" t="s">
        <v>249</v>
      </c>
      <c r="Z169" s="1" t="s">
        <v>2179</v>
      </c>
      <c r="AC169" s="1">
        <v>81</v>
      </c>
      <c r="AD169" s="1" t="s">
        <v>415</v>
      </c>
      <c r="AE169" s="1" t="s">
        <v>2614</v>
      </c>
    </row>
    <row r="170" spans="1:73" ht="13.5" customHeight="1">
      <c r="A170" s="3" t="str">
        <f>HYPERLINK("http://kyu.snu.ac.kr/sdhj/index.jsp?type=hj/GK14663_00IH_0001_0166.jpg","1819_법화면_166")</f>
        <v>1819_법화면_166</v>
      </c>
      <c r="B170" s="2">
        <v>1819</v>
      </c>
      <c r="C170" s="2" t="s">
        <v>3935</v>
      </c>
      <c r="D170" s="2" t="s">
        <v>3936</v>
      </c>
      <c r="E170" s="2">
        <v>169</v>
      </c>
      <c r="F170" s="1">
        <v>2</v>
      </c>
      <c r="G170" s="1" t="s">
        <v>337</v>
      </c>
      <c r="H170" s="1" t="s">
        <v>2013</v>
      </c>
      <c r="I170" s="1">
        <v>5</v>
      </c>
      <c r="L170" s="1">
        <v>5</v>
      </c>
      <c r="M170" s="2" t="s">
        <v>4103</v>
      </c>
      <c r="N170" s="2" t="s">
        <v>4104</v>
      </c>
      <c r="S170" s="1" t="s">
        <v>94</v>
      </c>
      <c r="T170" s="1" t="s">
        <v>2056</v>
      </c>
      <c r="U170" s="1" t="s">
        <v>268</v>
      </c>
      <c r="V170" s="1" t="s">
        <v>2083</v>
      </c>
      <c r="Y170" s="1" t="s">
        <v>588</v>
      </c>
      <c r="Z170" s="1" t="s">
        <v>2429</v>
      </c>
      <c r="AF170" s="1" t="s">
        <v>275</v>
      </c>
      <c r="AG170" s="1" t="s">
        <v>2646</v>
      </c>
    </row>
    <row r="171" spans="1:73" ht="13.5" customHeight="1">
      <c r="A171" s="3" t="str">
        <f>HYPERLINK("http://kyu.snu.ac.kr/sdhj/index.jsp?type=hj/GK14663_00IH_0001_0166.jpg","1819_법화면_166")</f>
        <v>1819_법화면_166</v>
      </c>
      <c r="B171" s="2">
        <v>1819</v>
      </c>
      <c r="C171" s="2" t="s">
        <v>3935</v>
      </c>
      <c r="D171" s="2" t="s">
        <v>3936</v>
      </c>
      <c r="E171" s="2">
        <v>170</v>
      </c>
      <c r="F171" s="1">
        <v>2</v>
      </c>
      <c r="G171" s="1" t="s">
        <v>337</v>
      </c>
      <c r="H171" s="1" t="s">
        <v>2013</v>
      </c>
      <c r="I171" s="1">
        <v>5</v>
      </c>
      <c r="L171" s="1">
        <v>5</v>
      </c>
      <c r="M171" s="2" t="s">
        <v>4103</v>
      </c>
      <c r="N171" s="2" t="s">
        <v>4104</v>
      </c>
      <c r="S171" s="1" t="s">
        <v>198</v>
      </c>
      <c r="T171" s="1" t="s">
        <v>2058</v>
      </c>
      <c r="W171" s="1" t="s">
        <v>149</v>
      </c>
      <c r="X171" s="1" t="s">
        <v>3992</v>
      </c>
      <c r="Y171" s="1" t="s">
        <v>249</v>
      </c>
      <c r="Z171" s="1" t="s">
        <v>2179</v>
      </c>
      <c r="AC171" s="1">
        <v>34</v>
      </c>
      <c r="AD171" s="1" t="s">
        <v>226</v>
      </c>
      <c r="AE171" s="1" t="s">
        <v>2584</v>
      </c>
    </row>
    <row r="172" spans="1:73" ht="13.5" customHeight="1">
      <c r="A172" s="3" t="str">
        <f>HYPERLINK("http://kyu.snu.ac.kr/sdhj/index.jsp?type=hj/GK14663_00IH_0001_0166.jpg","1819_법화면_166")</f>
        <v>1819_법화면_166</v>
      </c>
      <c r="B172" s="2">
        <v>1819</v>
      </c>
      <c r="C172" s="2" t="s">
        <v>3935</v>
      </c>
      <c r="D172" s="2" t="s">
        <v>3936</v>
      </c>
      <c r="E172" s="2">
        <v>171</v>
      </c>
      <c r="F172" s="1">
        <v>2</v>
      </c>
      <c r="G172" s="1" t="s">
        <v>337</v>
      </c>
      <c r="H172" s="1" t="s">
        <v>2013</v>
      </c>
      <c r="I172" s="1">
        <v>5</v>
      </c>
      <c r="L172" s="1">
        <v>5</v>
      </c>
      <c r="M172" s="2" t="s">
        <v>4103</v>
      </c>
      <c r="N172" s="2" t="s">
        <v>4104</v>
      </c>
      <c r="S172" s="1" t="s">
        <v>94</v>
      </c>
      <c r="T172" s="1" t="s">
        <v>2056</v>
      </c>
      <c r="AD172" s="1" t="s">
        <v>3775</v>
      </c>
      <c r="AE172" s="1" t="s">
        <v>3776</v>
      </c>
      <c r="BU172" s="1" t="s">
        <v>3777</v>
      </c>
    </row>
    <row r="173" spans="1:73" ht="13.5" customHeight="1">
      <c r="A173" s="3" t="str">
        <f>HYPERLINK("http://kyu.snu.ac.kr/sdhj/index.jsp?type=hj/GK14663_00IH_0001_0166.jpg","1819_법화면_166")</f>
        <v>1819_법화면_166</v>
      </c>
      <c r="B173" s="2">
        <v>1819</v>
      </c>
      <c r="C173" s="2" t="s">
        <v>3935</v>
      </c>
      <c r="D173" s="2" t="s">
        <v>3936</v>
      </c>
      <c r="E173" s="2">
        <v>172</v>
      </c>
      <c r="F173" s="1">
        <v>2</v>
      </c>
      <c r="G173" s="1" t="s">
        <v>337</v>
      </c>
      <c r="H173" s="1" t="s">
        <v>2013</v>
      </c>
      <c r="I173" s="1">
        <v>5</v>
      </c>
      <c r="L173" s="1">
        <v>5</v>
      </c>
      <c r="M173" s="2" t="s">
        <v>4103</v>
      </c>
      <c r="N173" s="2" t="s">
        <v>4104</v>
      </c>
      <c r="S173" s="1" t="s">
        <v>198</v>
      </c>
      <c r="T173" s="1" t="s">
        <v>2058</v>
      </c>
      <c r="W173" s="1" t="s">
        <v>87</v>
      </c>
      <c r="X173" s="1" t="s">
        <v>2136</v>
      </c>
      <c r="Y173" s="1" t="s">
        <v>249</v>
      </c>
      <c r="Z173" s="1" t="s">
        <v>2179</v>
      </c>
      <c r="AC173" s="1">
        <v>31</v>
      </c>
      <c r="AD173" s="1" t="s">
        <v>422</v>
      </c>
      <c r="AE173" s="1" t="s">
        <v>2628</v>
      </c>
    </row>
    <row r="174" spans="1:73" ht="13.5" customHeight="1">
      <c r="A174" s="3" t="str">
        <f>HYPERLINK("http://kyu.snu.ac.kr/sdhj/index.jsp?type=hj/GK14663_00IH_0001_0166.jpg","1819_법화면_166")</f>
        <v>1819_법화면_166</v>
      </c>
      <c r="B174" s="2">
        <v>1819</v>
      </c>
      <c r="C174" s="2" t="s">
        <v>3935</v>
      </c>
      <c r="D174" s="2" t="s">
        <v>3936</v>
      </c>
      <c r="E174" s="2">
        <v>173</v>
      </c>
      <c r="F174" s="1">
        <v>2</v>
      </c>
      <c r="G174" s="1" t="s">
        <v>337</v>
      </c>
      <c r="H174" s="1" t="s">
        <v>2013</v>
      </c>
      <c r="I174" s="1">
        <v>5</v>
      </c>
      <c r="L174" s="1">
        <v>5</v>
      </c>
      <c r="M174" s="2" t="s">
        <v>4103</v>
      </c>
      <c r="N174" s="2" t="s">
        <v>4104</v>
      </c>
      <c r="S174" s="1" t="s">
        <v>589</v>
      </c>
      <c r="T174" s="1" t="s">
        <v>2063</v>
      </c>
      <c r="U174" s="1" t="s">
        <v>268</v>
      </c>
      <c r="V174" s="1" t="s">
        <v>2083</v>
      </c>
      <c r="Y174" s="1" t="s">
        <v>590</v>
      </c>
      <c r="Z174" s="1" t="s">
        <v>2493</v>
      </c>
      <c r="AC174" s="1">
        <v>29</v>
      </c>
    </row>
    <row r="175" spans="1:73" ht="13.5" customHeight="1">
      <c r="A175" s="3" t="str">
        <f>HYPERLINK("http://kyu.snu.ac.kr/sdhj/index.jsp?type=hj/GK14663_00IH_0001_0167.jpg","1819_법화면_167")</f>
        <v>1819_법화면_167</v>
      </c>
      <c r="B175" s="2">
        <v>1819</v>
      </c>
      <c r="C175" s="2" t="s">
        <v>3935</v>
      </c>
      <c r="D175" s="2" t="s">
        <v>3936</v>
      </c>
      <c r="E175" s="2">
        <v>174</v>
      </c>
      <c r="F175" s="1">
        <v>2</v>
      </c>
      <c r="G175" s="1" t="s">
        <v>337</v>
      </c>
      <c r="H175" s="1" t="s">
        <v>2013</v>
      </c>
      <c r="I175" s="1">
        <v>5</v>
      </c>
      <c r="L175" s="1">
        <v>5</v>
      </c>
      <c r="M175" s="2" t="s">
        <v>4103</v>
      </c>
      <c r="N175" s="2" t="s">
        <v>4104</v>
      </c>
      <c r="S175" s="1" t="s">
        <v>591</v>
      </c>
      <c r="T175" s="1" t="s">
        <v>2064</v>
      </c>
      <c r="W175" s="1" t="s">
        <v>592</v>
      </c>
      <c r="X175" s="1" t="s">
        <v>2145</v>
      </c>
      <c r="Y175" s="1" t="s">
        <v>249</v>
      </c>
      <c r="Z175" s="1" t="s">
        <v>2179</v>
      </c>
      <c r="AC175" s="1">
        <v>25</v>
      </c>
      <c r="AD175" s="1" t="s">
        <v>593</v>
      </c>
      <c r="AE175" s="1" t="s">
        <v>2581</v>
      </c>
    </row>
    <row r="176" spans="1:73" ht="13.5" customHeight="1">
      <c r="A176" s="3" t="str">
        <f>HYPERLINK("http://kyu.snu.ac.kr/sdhj/index.jsp?type=hj/GK14663_00IH_0001_0167.jpg","1819_법화면_167")</f>
        <v>1819_법화면_167</v>
      </c>
      <c r="B176" s="2">
        <v>1819</v>
      </c>
      <c r="C176" s="2" t="s">
        <v>3935</v>
      </c>
      <c r="D176" s="2" t="s">
        <v>3936</v>
      </c>
      <c r="E176" s="2">
        <v>175</v>
      </c>
      <c r="F176" s="1">
        <v>2</v>
      </c>
      <c r="G176" s="1" t="s">
        <v>337</v>
      </c>
      <c r="H176" s="1" t="s">
        <v>2013</v>
      </c>
      <c r="I176" s="1">
        <v>5</v>
      </c>
      <c r="L176" s="1">
        <v>5</v>
      </c>
      <c r="M176" s="2" t="s">
        <v>4103</v>
      </c>
      <c r="N176" s="2" t="s">
        <v>4104</v>
      </c>
      <c r="T176" s="1" t="s">
        <v>4425</v>
      </c>
      <c r="U176" s="1" t="s">
        <v>159</v>
      </c>
      <c r="V176" s="1" t="s">
        <v>2094</v>
      </c>
      <c r="Y176" s="1" t="s">
        <v>351</v>
      </c>
      <c r="Z176" s="1" t="s">
        <v>2344</v>
      </c>
      <c r="AC176" s="1" t="s">
        <v>4421</v>
      </c>
      <c r="BU176" s="1" t="s">
        <v>3778</v>
      </c>
    </row>
    <row r="177" spans="1:73" ht="13.5" customHeight="1">
      <c r="A177" s="3" t="str">
        <f>HYPERLINK("http://kyu.snu.ac.kr/sdhj/index.jsp?type=hj/GK14663_00IH_0001_0167.jpg","1819_법화면_167")</f>
        <v>1819_법화면_167</v>
      </c>
      <c r="B177" s="2">
        <v>1819</v>
      </c>
      <c r="C177" s="2" t="s">
        <v>3935</v>
      </c>
      <c r="D177" s="2" t="s">
        <v>3936</v>
      </c>
      <c r="E177" s="2">
        <v>176</v>
      </c>
      <c r="F177" s="1">
        <v>2</v>
      </c>
      <c r="G177" s="1" t="s">
        <v>337</v>
      </c>
      <c r="H177" s="1" t="s">
        <v>2013</v>
      </c>
      <c r="I177" s="1">
        <v>6</v>
      </c>
      <c r="J177" s="1" t="s">
        <v>594</v>
      </c>
      <c r="K177" s="1" t="s">
        <v>2034</v>
      </c>
      <c r="L177" s="1">
        <v>1</v>
      </c>
      <c r="M177" s="2" t="s">
        <v>4105</v>
      </c>
      <c r="N177" s="2" t="s">
        <v>4106</v>
      </c>
      <c r="T177" s="1" t="s">
        <v>3939</v>
      </c>
      <c r="U177" s="1" t="s">
        <v>3779</v>
      </c>
      <c r="V177" s="1" t="s">
        <v>3780</v>
      </c>
      <c r="W177" s="1" t="s">
        <v>263</v>
      </c>
      <c r="X177" s="1" t="s">
        <v>2153</v>
      </c>
      <c r="Y177" s="1" t="s">
        <v>595</v>
      </c>
      <c r="Z177" s="1" t="s">
        <v>2492</v>
      </c>
      <c r="AC177" s="1">
        <v>50</v>
      </c>
      <c r="AD177" s="1" t="s">
        <v>157</v>
      </c>
      <c r="AE177" s="1" t="s">
        <v>2641</v>
      </c>
      <c r="AJ177" s="1" t="s">
        <v>17</v>
      </c>
      <c r="AK177" s="1" t="s">
        <v>2656</v>
      </c>
      <c r="AL177" s="1" t="s">
        <v>3781</v>
      </c>
      <c r="AM177" s="1" t="s">
        <v>2709</v>
      </c>
      <c r="BG177" s="1" t="s">
        <v>250</v>
      </c>
      <c r="BH177" s="1" t="s">
        <v>2721</v>
      </c>
      <c r="BI177" s="1" t="s">
        <v>369</v>
      </c>
      <c r="BJ177" s="1" t="s">
        <v>3179</v>
      </c>
      <c r="BK177" s="1" t="s">
        <v>250</v>
      </c>
      <c r="BL177" s="1" t="s">
        <v>2721</v>
      </c>
      <c r="BM177" s="1" t="s">
        <v>596</v>
      </c>
      <c r="BN177" s="1" t="s">
        <v>2849</v>
      </c>
      <c r="BO177" s="1" t="s">
        <v>250</v>
      </c>
      <c r="BP177" s="1" t="s">
        <v>2721</v>
      </c>
      <c r="BQ177" s="1" t="s">
        <v>597</v>
      </c>
      <c r="BR177" s="1" t="s">
        <v>3673</v>
      </c>
      <c r="BS177" s="1" t="s">
        <v>155</v>
      </c>
      <c r="BT177" s="1" t="s">
        <v>2659</v>
      </c>
      <c r="BU177" s="1" t="s">
        <v>3748</v>
      </c>
    </row>
    <row r="178" spans="1:73" ht="13.5" customHeight="1">
      <c r="A178" s="3" t="str">
        <f>HYPERLINK("http://kyu.snu.ac.kr/sdhj/index.jsp?type=hj/GK14663_00IH_0001_0167.jpg","1819_법화면_167")</f>
        <v>1819_법화면_167</v>
      </c>
      <c r="B178" s="2">
        <v>1819</v>
      </c>
      <c r="C178" s="2" t="s">
        <v>3935</v>
      </c>
      <c r="D178" s="2" t="s">
        <v>3936</v>
      </c>
      <c r="E178" s="2">
        <v>177</v>
      </c>
      <c r="F178" s="1">
        <v>2</v>
      </c>
      <c r="G178" s="1" t="s">
        <v>337</v>
      </c>
      <c r="H178" s="1" t="s">
        <v>2013</v>
      </c>
      <c r="I178" s="1">
        <v>6</v>
      </c>
      <c r="L178" s="1">
        <v>1</v>
      </c>
      <c r="M178" s="2" t="s">
        <v>4105</v>
      </c>
      <c r="N178" s="2" t="s">
        <v>4106</v>
      </c>
      <c r="S178" s="1" t="s">
        <v>47</v>
      </c>
      <c r="T178" s="1" t="s">
        <v>2057</v>
      </c>
      <c r="W178" s="1" t="s">
        <v>48</v>
      </c>
      <c r="X178" s="1" t="s">
        <v>2133</v>
      </c>
      <c r="Y178" s="1" t="s">
        <v>249</v>
      </c>
      <c r="Z178" s="1" t="s">
        <v>2179</v>
      </c>
      <c r="AC178" s="1">
        <v>51</v>
      </c>
      <c r="AD178" s="1" t="s">
        <v>62</v>
      </c>
      <c r="AE178" s="1" t="s">
        <v>62</v>
      </c>
      <c r="AT178" s="1" t="s">
        <v>268</v>
      </c>
      <c r="AU178" s="1" t="s">
        <v>2083</v>
      </c>
      <c r="AV178" s="1" t="s">
        <v>598</v>
      </c>
      <c r="AW178" s="1" t="s">
        <v>4440</v>
      </c>
      <c r="BG178" s="1" t="s">
        <v>250</v>
      </c>
      <c r="BH178" s="1" t="s">
        <v>2721</v>
      </c>
      <c r="BK178" s="1" t="s">
        <v>3772</v>
      </c>
      <c r="BL178" s="1" t="s">
        <v>3773</v>
      </c>
      <c r="BM178" s="1" t="s">
        <v>599</v>
      </c>
      <c r="BN178" s="1" t="s">
        <v>3431</v>
      </c>
      <c r="BO178" s="1" t="s">
        <v>250</v>
      </c>
      <c r="BP178" s="1" t="s">
        <v>2721</v>
      </c>
      <c r="BQ178" s="1" t="s">
        <v>600</v>
      </c>
      <c r="BR178" s="1" t="s">
        <v>3672</v>
      </c>
      <c r="BS178" s="1" t="s">
        <v>81</v>
      </c>
      <c r="BT178" s="1" t="s">
        <v>2661</v>
      </c>
      <c r="BU178" s="1" t="s">
        <v>3782</v>
      </c>
    </row>
    <row r="179" spans="1:73" ht="13.5" customHeight="1">
      <c r="A179" s="3" t="str">
        <f>HYPERLINK("http://kyu.snu.ac.kr/sdhj/index.jsp?type=hj/GK14663_00IH_0001_0167.jpg","1819_법화면_167")</f>
        <v>1819_법화면_167</v>
      </c>
      <c r="B179" s="2">
        <v>1819</v>
      </c>
      <c r="C179" s="2" t="s">
        <v>3935</v>
      </c>
      <c r="D179" s="2" t="s">
        <v>3936</v>
      </c>
      <c r="E179" s="2">
        <v>178</v>
      </c>
      <c r="F179" s="1">
        <v>2</v>
      </c>
      <c r="G179" s="1" t="s">
        <v>337</v>
      </c>
      <c r="H179" s="1" t="s">
        <v>2013</v>
      </c>
      <c r="I179" s="1">
        <v>6</v>
      </c>
      <c r="L179" s="1">
        <v>1</v>
      </c>
      <c r="M179" s="2" t="s">
        <v>4105</v>
      </c>
      <c r="N179" s="2" t="s">
        <v>4106</v>
      </c>
      <c r="S179" s="1" t="s">
        <v>94</v>
      </c>
      <c r="T179" s="1" t="s">
        <v>2056</v>
      </c>
      <c r="U179" s="1" t="s">
        <v>268</v>
      </c>
      <c r="V179" s="1" t="s">
        <v>2083</v>
      </c>
      <c r="Y179" s="1" t="s">
        <v>601</v>
      </c>
      <c r="Z179" s="1" t="s">
        <v>2491</v>
      </c>
      <c r="AC179" s="1">
        <v>20</v>
      </c>
      <c r="AD179" s="1" t="s">
        <v>602</v>
      </c>
      <c r="AE179" s="1" t="s">
        <v>2640</v>
      </c>
    </row>
    <row r="180" spans="1:73" ht="13.5" customHeight="1">
      <c r="A180" s="3" t="str">
        <f>HYPERLINK("http://kyu.snu.ac.kr/sdhj/index.jsp?type=hj/GK14663_00IH_0001_0167.jpg","1819_법화면_167")</f>
        <v>1819_법화면_167</v>
      </c>
      <c r="B180" s="2">
        <v>1819</v>
      </c>
      <c r="C180" s="2" t="s">
        <v>3935</v>
      </c>
      <c r="D180" s="2" t="s">
        <v>3936</v>
      </c>
      <c r="E180" s="2">
        <v>179</v>
      </c>
      <c r="F180" s="1">
        <v>2</v>
      </c>
      <c r="G180" s="1" t="s">
        <v>337</v>
      </c>
      <c r="H180" s="1" t="s">
        <v>2013</v>
      </c>
      <c r="I180" s="1">
        <v>6</v>
      </c>
      <c r="L180" s="1">
        <v>1</v>
      </c>
      <c r="M180" s="2" t="s">
        <v>4105</v>
      </c>
      <c r="N180" s="2" t="s">
        <v>4106</v>
      </c>
      <c r="S180" s="1" t="s">
        <v>198</v>
      </c>
      <c r="T180" s="1" t="s">
        <v>2058</v>
      </c>
      <c r="W180" s="1" t="s">
        <v>291</v>
      </c>
      <c r="X180" s="1" t="s">
        <v>2140</v>
      </c>
      <c r="Y180" s="1" t="s">
        <v>249</v>
      </c>
      <c r="Z180" s="1" t="s">
        <v>2179</v>
      </c>
      <c r="AC180" s="1">
        <v>21</v>
      </c>
      <c r="AD180" s="1" t="s">
        <v>415</v>
      </c>
      <c r="AE180" s="1" t="s">
        <v>2614</v>
      </c>
    </row>
    <row r="181" spans="1:73" ht="13.5" customHeight="1">
      <c r="A181" s="3" t="str">
        <f>HYPERLINK("http://kyu.snu.ac.kr/sdhj/index.jsp?type=hj/GK14663_00IH_0001_0167.jpg","1819_법화면_167")</f>
        <v>1819_법화면_167</v>
      </c>
      <c r="B181" s="2">
        <v>1819</v>
      </c>
      <c r="C181" s="2" t="s">
        <v>3935</v>
      </c>
      <c r="D181" s="2" t="s">
        <v>3936</v>
      </c>
      <c r="E181" s="2">
        <v>180</v>
      </c>
      <c r="F181" s="1">
        <v>2</v>
      </c>
      <c r="G181" s="1" t="s">
        <v>337</v>
      </c>
      <c r="H181" s="1" t="s">
        <v>2013</v>
      </c>
      <c r="I181" s="1">
        <v>6</v>
      </c>
      <c r="L181" s="1">
        <v>1</v>
      </c>
      <c r="M181" s="2" t="s">
        <v>4105</v>
      </c>
      <c r="N181" s="2" t="s">
        <v>4106</v>
      </c>
      <c r="Y181" s="1" t="s">
        <v>603</v>
      </c>
      <c r="Z181" s="1" t="s">
        <v>2490</v>
      </c>
      <c r="AC181" s="1">
        <v>62</v>
      </c>
      <c r="AD181" s="1" t="s">
        <v>57</v>
      </c>
      <c r="AE181" s="1" t="s">
        <v>2613</v>
      </c>
      <c r="BU181" s="1" t="s">
        <v>3783</v>
      </c>
    </row>
    <row r="182" spans="1:73" ht="13.5" customHeight="1">
      <c r="A182" s="3" t="str">
        <f>HYPERLINK("http://kyu.snu.ac.kr/sdhj/index.jsp?type=hj/GK14663_00IH_0001_0167.jpg","1819_법화면_167")</f>
        <v>1819_법화면_167</v>
      </c>
      <c r="B182" s="2">
        <v>1819</v>
      </c>
      <c r="C182" s="2" t="s">
        <v>3935</v>
      </c>
      <c r="D182" s="2" t="s">
        <v>3936</v>
      </c>
      <c r="E182" s="2">
        <v>181</v>
      </c>
      <c r="F182" s="1">
        <v>2</v>
      </c>
      <c r="G182" s="1" t="s">
        <v>337</v>
      </c>
      <c r="H182" s="1" t="s">
        <v>2013</v>
      </c>
      <c r="I182" s="1">
        <v>6</v>
      </c>
      <c r="L182" s="1">
        <v>2</v>
      </c>
      <c r="M182" s="2" t="s">
        <v>594</v>
      </c>
      <c r="N182" s="2" t="s">
        <v>2034</v>
      </c>
      <c r="T182" s="1" t="s">
        <v>3939</v>
      </c>
      <c r="U182" s="1" t="s">
        <v>3784</v>
      </c>
      <c r="V182" s="1" t="s">
        <v>3785</v>
      </c>
      <c r="W182" s="1" t="s">
        <v>248</v>
      </c>
      <c r="X182" s="1" t="s">
        <v>2155</v>
      </c>
      <c r="Y182" s="1" t="s">
        <v>604</v>
      </c>
      <c r="Z182" s="1" t="s">
        <v>2489</v>
      </c>
      <c r="AC182" s="1">
        <v>59</v>
      </c>
      <c r="AD182" s="1" t="s">
        <v>3786</v>
      </c>
      <c r="AE182" s="1" t="s">
        <v>2633</v>
      </c>
      <c r="AT182" s="1" t="s">
        <v>40</v>
      </c>
      <c r="AU182" s="1" t="s">
        <v>2085</v>
      </c>
      <c r="AV182" s="1" t="s">
        <v>605</v>
      </c>
      <c r="AW182" s="1" t="s">
        <v>2924</v>
      </c>
      <c r="BG182" s="1" t="s">
        <v>43</v>
      </c>
      <c r="BH182" s="1" t="s">
        <v>2727</v>
      </c>
      <c r="BI182" s="1" t="s">
        <v>606</v>
      </c>
      <c r="BJ182" s="1" t="s">
        <v>3178</v>
      </c>
      <c r="BK182" s="1" t="s">
        <v>43</v>
      </c>
      <c r="BL182" s="1" t="s">
        <v>2727</v>
      </c>
      <c r="BM182" s="1" t="s">
        <v>607</v>
      </c>
      <c r="BN182" s="1" t="s">
        <v>3430</v>
      </c>
      <c r="BO182" s="1" t="s">
        <v>40</v>
      </c>
      <c r="BP182" s="1" t="s">
        <v>2085</v>
      </c>
      <c r="BQ182" s="1" t="s">
        <v>608</v>
      </c>
      <c r="BR182" s="1" t="s">
        <v>4526</v>
      </c>
      <c r="BS182" s="1" t="s">
        <v>609</v>
      </c>
      <c r="BT182" s="1" t="s">
        <v>2677</v>
      </c>
      <c r="BU182" s="1" t="s">
        <v>4638</v>
      </c>
    </row>
    <row r="183" spans="1:73" ht="13.5" customHeight="1">
      <c r="A183" s="3" t="str">
        <f>HYPERLINK("http://kyu.snu.ac.kr/sdhj/index.jsp?type=hj/GK14663_00IH_0001_0167.jpg","1819_법화면_167")</f>
        <v>1819_법화면_167</v>
      </c>
      <c r="B183" s="2">
        <v>1819</v>
      </c>
      <c r="C183" s="2" t="s">
        <v>3935</v>
      </c>
      <c r="D183" s="2" t="s">
        <v>3936</v>
      </c>
      <c r="E183" s="2">
        <v>182</v>
      </c>
      <c r="F183" s="1">
        <v>2</v>
      </c>
      <c r="G183" s="1" t="s">
        <v>337</v>
      </c>
      <c r="H183" s="1" t="s">
        <v>2013</v>
      </c>
      <c r="I183" s="1">
        <v>6</v>
      </c>
      <c r="L183" s="1">
        <v>2</v>
      </c>
      <c r="M183" s="2" t="s">
        <v>594</v>
      </c>
      <c r="N183" s="2" t="s">
        <v>2034</v>
      </c>
      <c r="S183" s="1" t="s">
        <v>47</v>
      </c>
      <c r="T183" s="1" t="s">
        <v>2057</v>
      </c>
      <c r="W183" s="1" t="s">
        <v>319</v>
      </c>
      <c r="X183" s="1" t="s">
        <v>2134</v>
      </c>
      <c r="Y183" s="1" t="s">
        <v>10</v>
      </c>
      <c r="Z183" s="1" t="s">
        <v>2145</v>
      </c>
      <c r="AC183" s="1" t="s">
        <v>4418</v>
      </c>
      <c r="AD183" s="1" t="s">
        <v>143</v>
      </c>
      <c r="AE183" s="1" t="s">
        <v>2599</v>
      </c>
      <c r="AJ183" s="1" t="s">
        <v>17</v>
      </c>
      <c r="AK183" s="1" t="s">
        <v>2656</v>
      </c>
      <c r="AL183" s="1" t="s">
        <v>478</v>
      </c>
      <c r="AM183" s="1" t="s">
        <v>2331</v>
      </c>
      <c r="AT183" s="1" t="s">
        <v>166</v>
      </c>
      <c r="AU183" s="1" t="s">
        <v>2121</v>
      </c>
      <c r="AV183" s="1" t="s">
        <v>610</v>
      </c>
      <c r="AW183" s="1" t="s">
        <v>2923</v>
      </c>
      <c r="BG183" s="1" t="s">
        <v>166</v>
      </c>
      <c r="BH183" s="1" t="s">
        <v>2121</v>
      </c>
      <c r="BI183" s="1" t="s">
        <v>611</v>
      </c>
      <c r="BJ183" s="1" t="s">
        <v>3177</v>
      </c>
      <c r="BK183" s="1" t="s">
        <v>43</v>
      </c>
      <c r="BL183" s="1" t="s">
        <v>2727</v>
      </c>
      <c r="BM183" s="1" t="s">
        <v>612</v>
      </c>
      <c r="BN183" s="1" t="s">
        <v>3429</v>
      </c>
      <c r="BO183" s="1" t="s">
        <v>43</v>
      </c>
      <c r="BP183" s="1" t="s">
        <v>2727</v>
      </c>
      <c r="BQ183" s="1" t="s">
        <v>613</v>
      </c>
      <c r="BR183" s="1" t="s">
        <v>4587</v>
      </c>
      <c r="BS183" s="1" t="s">
        <v>206</v>
      </c>
      <c r="BT183" s="1" t="s">
        <v>2660</v>
      </c>
    </row>
    <row r="184" spans="1:73" ht="13.5" customHeight="1">
      <c r="A184" s="3" t="str">
        <f>HYPERLINK("http://kyu.snu.ac.kr/sdhj/index.jsp?type=hj/GK14663_00IH_0001_0167.jpg","1819_법화면_167")</f>
        <v>1819_법화면_167</v>
      </c>
      <c r="B184" s="2">
        <v>1819</v>
      </c>
      <c r="C184" s="2" t="s">
        <v>3935</v>
      </c>
      <c r="D184" s="2" t="s">
        <v>3936</v>
      </c>
      <c r="E184" s="2">
        <v>183</v>
      </c>
      <c r="F184" s="1">
        <v>2</v>
      </c>
      <c r="G184" s="1" t="s">
        <v>337</v>
      </c>
      <c r="H184" s="1" t="s">
        <v>2013</v>
      </c>
      <c r="I184" s="1">
        <v>6</v>
      </c>
      <c r="L184" s="1">
        <v>2</v>
      </c>
      <c r="M184" s="2" t="s">
        <v>594</v>
      </c>
      <c r="N184" s="2" t="s">
        <v>2034</v>
      </c>
      <c r="T184" s="1" t="s">
        <v>4426</v>
      </c>
      <c r="U184" s="1" t="s">
        <v>265</v>
      </c>
      <c r="V184" s="1" t="s">
        <v>2095</v>
      </c>
      <c r="Y184" s="1" t="s">
        <v>614</v>
      </c>
      <c r="Z184" s="1" t="s">
        <v>2474</v>
      </c>
      <c r="AC184" s="1">
        <v>68</v>
      </c>
    </row>
    <row r="185" spans="1:73" ht="13.5" customHeight="1">
      <c r="A185" s="3" t="str">
        <f>HYPERLINK("http://kyu.snu.ac.kr/sdhj/index.jsp?type=hj/GK14663_00IH_0001_0167.jpg","1819_법화면_167")</f>
        <v>1819_법화면_167</v>
      </c>
      <c r="B185" s="2">
        <v>1819</v>
      </c>
      <c r="C185" s="2" t="s">
        <v>3935</v>
      </c>
      <c r="D185" s="2" t="s">
        <v>3936</v>
      </c>
      <c r="E185" s="2">
        <v>184</v>
      </c>
      <c r="F185" s="1">
        <v>2</v>
      </c>
      <c r="G185" s="1" t="s">
        <v>337</v>
      </c>
      <c r="H185" s="1" t="s">
        <v>2013</v>
      </c>
      <c r="I185" s="1">
        <v>6</v>
      </c>
      <c r="L185" s="1">
        <v>3</v>
      </c>
      <c r="M185" s="2" t="s">
        <v>4107</v>
      </c>
      <c r="N185" s="2" t="s">
        <v>4108</v>
      </c>
      <c r="T185" s="1" t="s">
        <v>3939</v>
      </c>
      <c r="U185" s="1" t="s">
        <v>268</v>
      </c>
      <c r="V185" s="1" t="s">
        <v>2083</v>
      </c>
      <c r="W185" s="1" t="s">
        <v>263</v>
      </c>
      <c r="X185" s="1" t="s">
        <v>2153</v>
      </c>
      <c r="Y185" s="1" t="s">
        <v>615</v>
      </c>
      <c r="Z185" s="1" t="s">
        <v>2488</v>
      </c>
      <c r="AC185" s="1">
        <v>32</v>
      </c>
      <c r="AD185" s="1" t="s">
        <v>197</v>
      </c>
      <c r="AE185" s="1" t="s">
        <v>2577</v>
      </c>
      <c r="AJ185" s="1" t="s">
        <v>17</v>
      </c>
      <c r="AK185" s="1" t="s">
        <v>2656</v>
      </c>
      <c r="AL185" s="1" t="s">
        <v>261</v>
      </c>
      <c r="AM185" s="1" t="s">
        <v>2692</v>
      </c>
      <c r="AT185" s="1" t="s">
        <v>250</v>
      </c>
      <c r="AU185" s="1" t="s">
        <v>2721</v>
      </c>
      <c r="AV185" s="1" t="s">
        <v>616</v>
      </c>
      <c r="AW185" s="1" t="s">
        <v>2922</v>
      </c>
      <c r="BG185" s="1" t="s">
        <v>250</v>
      </c>
      <c r="BH185" s="1" t="s">
        <v>2721</v>
      </c>
      <c r="BI185" s="1" t="s">
        <v>548</v>
      </c>
      <c r="BJ185" s="1" t="s">
        <v>4631</v>
      </c>
      <c r="BK185" s="1" t="s">
        <v>43</v>
      </c>
      <c r="BL185" s="1" t="s">
        <v>2727</v>
      </c>
      <c r="BM185" s="1" t="s">
        <v>357</v>
      </c>
      <c r="BN185" s="1" t="s">
        <v>2260</v>
      </c>
      <c r="BO185" s="1" t="s">
        <v>250</v>
      </c>
      <c r="BP185" s="1" t="s">
        <v>2721</v>
      </c>
      <c r="BQ185" s="1" t="s">
        <v>617</v>
      </c>
      <c r="BR185" s="1" t="s">
        <v>4486</v>
      </c>
      <c r="BS185" s="1" t="s">
        <v>618</v>
      </c>
      <c r="BT185" s="1" t="s">
        <v>2675</v>
      </c>
    </row>
    <row r="186" spans="1:73" ht="13.5" customHeight="1">
      <c r="A186" s="3" t="str">
        <f>HYPERLINK("http://kyu.snu.ac.kr/sdhj/index.jsp?type=hj/GK14663_00IH_0001_0167.jpg","1819_법화면_167")</f>
        <v>1819_법화면_167</v>
      </c>
      <c r="B186" s="2">
        <v>1819</v>
      </c>
      <c r="C186" s="2" t="s">
        <v>3935</v>
      </c>
      <c r="D186" s="2" t="s">
        <v>3936</v>
      </c>
      <c r="E186" s="2">
        <v>185</v>
      </c>
      <c r="F186" s="1">
        <v>2</v>
      </c>
      <c r="G186" s="1" t="s">
        <v>337</v>
      </c>
      <c r="H186" s="1" t="s">
        <v>2013</v>
      </c>
      <c r="I186" s="1">
        <v>6</v>
      </c>
      <c r="L186" s="1">
        <v>3</v>
      </c>
      <c r="M186" s="2" t="s">
        <v>4107</v>
      </c>
      <c r="N186" s="2" t="s">
        <v>4108</v>
      </c>
      <c r="S186" s="1" t="s">
        <v>47</v>
      </c>
      <c r="T186" s="1" t="s">
        <v>2057</v>
      </c>
      <c r="W186" s="1" t="s">
        <v>291</v>
      </c>
      <c r="X186" s="1" t="s">
        <v>2140</v>
      </c>
      <c r="Y186" s="1" t="s">
        <v>249</v>
      </c>
      <c r="Z186" s="1" t="s">
        <v>2179</v>
      </c>
      <c r="AC186" s="1">
        <v>34</v>
      </c>
      <c r="AD186" s="1" t="s">
        <v>226</v>
      </c>
      <c r="AE186" s="1" t="s">
        <v>2584</v>
      </c>
      <c r="AJ186" s="1" t="s">
        <v>299</v>
      </c>
      <c r="AK186" s="1" t="s">
        <v>2657</v>
      </c>
      <c r="AL186" s="1" t="s">
        <v>292</v>
      </c>
      <c r="AM186" s="1" t="s">
        <v>2694</v>
      </c>
      <c r="AT186" s="1" t="s">
        <v>250</v>
      </c>
      <c r="AU186" s="1" t="s">
        <v>2721</v>
      </c>
      <c r="AV186" s="1" t="s">
        <v>619</v>
      </c>
      <c r="AW186" s="1" t="s">
        <v>2412</v>
      </c>
      <c r="BG186" s="1" t="s">
        <v>250</v>
      </c>
      <c r="BH186" s="1" t="s">
        <v>2721</v>
      </c>
      <c r="BI186" s="1" t="s">
        <v>620</v>
      </c>
      <c r="BJ186" s="1" t="s">
        <v>2839</v>
      </c>
      <c r="BK186" s="1" t="s">
        <v>250</v>
      </c>
      <c r="BL186" s="1" t="s">
        <v>2721</v>
      </c>
      <c r="BM186" s="1" t="s">
        <v>621</v>
      </c>
      <c r="BN186" s="1" t="s">
        <v>3428</v>
      </c>
      <c r="BO186" s="1" t="s">
        <v>622</v>
      </c>
      <c r="BP186" s="1" t="s">
        <v>3480</v>
      </c>
      <c r="BQ186" s="1" t="s">
        <v>623</v>
      </c>
      <c r="BR186" s="1" t="s">
        <v>4607</v>
      </c>
      <c r="BS186" s="1" t="s">
        <v>566</v>
      </c>
      <c r="BT186" s="1" t="s">
        <v>2679</v>
      </c>
    </row>
    <row r="187" spans="1:73" ht="13.5" customHeight="1">
      <c r="A187" s="3" t="str">
        <f>HYPERLINK("http://kyu.snu.ac.kr/sdhj/index.jsp?type=hj/GK14663_00IH_0001_0167.jpg","1819_법화면_167")</f>
        <v>1819_법화면_167</v>
      </c>
      <c r="B187" s="2">
        <v>1819</v>
      </c>
      <c r="C187" s="2" t="s">
        <v>3935</v>
      </c>
      <c r="D187" s="2" t="s">
        <v>3936</v>
      </c>
      <c r="E187" s="2">
        <v>186</v>
      </c>
      <c r="F187" s="1">
        <v>2</v>
      </c>
      <c r="G187" s="1" t="s">
        <v>337</v>
      </c>
      <c r="H187" s="1" t="s">
        <v>2013</v>
      </c>
      <c r="I187" s="1">
        <v>6</v>
      </c>
      <c r="L187" s="1">
        <v>3</v>
      </c>
      <c r="M187" s="2" t="s">
        <v>4107</v>
      </c>
      <c r="N187" s="2" t="s">
        <v>4108</v>
      </c>
      <c r="S187" s="1" t="s">
        <v>55</v>
      </c>
      <c r="T187" s="1" t="s">
        <v>2060</v>
      </c>
      <c r="W187" s="1" t="s">
        <v>149</v>
      </c>
      <c r="X187" s="1" t="s">
        <v>3992</v>
      </c>
      <c r="Y187" s="1" t="s">
        <v>249</v>
      </c>
      <c r="Z187" s="1" t="s">
        <v>2179</v>
      </c>
      <c r="AF187" s="1" t="s">
        <v>262</v>
      </c>
      <c r="AG187" s="1" t="s">
        <v>2157</v>
      </c>
    </row>
    <row r="188" spans="1:73" ht="13.5" customHeight="1">
      <c r="A188" s="3" t="str">
        <f>HYPERLINK("http://kyu.snu.ac.kr/sdhj/index.jsp?type=hj/GK14663_00IH_0001_0167.jpg","1819_법화면_167")</f>
        <v>1819_법화면_167</v>
      </c>
      <c r="B188" s="2">
        <v>1819</v>
      </c>
      <c r="C188" s="2" t="s">
        <v>3935</v>
      </c>
      <c r="D188" s="2" t="s">
        <v>3936</v>
      </c>
      <c r="E188" s="2">
        <v>187</v>
      </c>
      <c r="F188" s="1">
        <v>2</v>
      </c>
      <c r="G188" s="1" t="s">
        <v>337</v>
      </c>
      <c r="H188" s="1" t="s">
        <v>2013</v>
      </c>
      <c r="I188" s="1">
        <v>6</v>
      </c>
      <c r="L188" s="1">
        <v>3</v>
      </c>
      <c r="M188" s="2" t="s">
        <v>4107</v>
      </c>
      <c r="N188" s="2" t="s">
        <v>4108</v>
      </c>
      <c r="T188" s="1" t="s">
        <v>4426</v>
      </c>
      <c r="U188" s="1" t="s">
        <v>265</v>
      </c>
      <c r="V188" s="1" t="s">
        <v>2095</v>
      </c>
      <c r="Y188" s="1" t="s">
        <v>624</v>
      </c>
      <c r="Z188" s="1" t="s">
        <v>2487</v>
      </c>
      <c r="AC188" s="1">
        <v>27</v>
      </c>
      <c r="AD188" s="1" t="s">
        <v>434</v>
      </c>
      <c r="AE188" s="1" t="s">
        <v>2579</v>
      </c>
    </row>
    <row r="189" spans="1:73" ht="13.5" customHeight="1">
      <c r="A189" s="3" t="str">
        <f>HYPERLINK("http://kyu.snu.ac.kr/sdhj/index.jsp?type=hj/GK14663_00IH_0001_0167.jpg","1819_법화면_167")</f>
        <v>1819_법화면_167</v>
      </c>
      <c r="B189" s="2">
        <v>1819</v>
      </c>
      <c r="C189" s="2" t="s">
        <v>3935</v>
      </c>
      <c r="D189" s="2" t="s">
        <v>3936</v>
      </c>
      <c r="E189" s="2">
        <v>188</v>
      </c>
      <c r="F189" s="1">
        <v>2</v>
      </c>
      <c r="G189" s="1" t="s">
        <v>337</v>
      </c>
      <c r="H189" s="1" t="s">
        <v>2013</v>
      </c>
      <c r="I189" s="1">
        <v>6</v>
      </c>
      <c r="L189" s="1">
        <v>4</v>
      </c>
      <c r="M189" s="2" t="s">
        <v>4109</v>
      </c>
      <c r="N189" s="2" t="s">
        <v>4110</v>
      </c>
      <c r="T189" s="1" t="s">
        <v>3939</v>
      </c>
      <c r="U189" s="1" t="s">
        <v>268</v>
      </c>
      <c r="V189" s="1" t="s">
        <v>2083</v>
      </c>
      <c r="W189" s="1" t="s">
        <v>263</v>
      </c>
      <c r="X189" s="1" t="s">
        <v>2153</v>
      </c>
      <c r="Y189" s="1" t="s">
        <v>625</v>
      </c>
      <c r="Z189" s="1" t="s">
        <v>2486</v>
      </c>
      <c r="AC189" s="1">
        <v>61</v>
      </c>
      <c r="AD189" s="1" t="s">
        <v>359</v>
      </c>
      <c r="AE189" s="1" t="s">
        <v>2573</v>
      </c>
      <c r="AJ189" s="1" t="s">
        <v>17</v>
      </c>
      <c r="AK189" s="1" t="s">
        <v>2656</v>
      </c>
      <c r="AL189" s="1" t="s">
        <v>261</v>
      </c>
      <c r="AM189" s="1" t="s">
        <v>2692</v>
      </c>
      <c r="AT189" s="1" t="s">
        <v>250</v>
      </c>
      <c r="AU189" s="1" t="s">
        <v>2721</v>
      </c>
      <c r="AV189" s="1" t="s">
        <v>355</v>
      </c>
      <c r="AW189" s="1" t="s">
        <v>2917</v>
      </c>
      <c r="BG189" s="1" t="s">
        <v>250</v>
      </c>
      <c r="BH189" s="1" t="s">
        <v>2721</v>
      </c>
      <c r="BI189" s="1" t="s">
        <v>356</v>
      </c>
      <c r="BJ189" s="1" t="s">
        <v>3170</v>
      </c>
      <c r="BK189" s="1" t="s">
        <v>250</v>
      </c>
      <c r="BL189" s="1" t="s">
        <v>2721</v>
      </c>
      <c r="BM189" s="1" t="s">
        <v>357</v>
      </c>
      <c r="BN189" s="1" t="s">
        <v>2260</v>
      </c>
      <c r="BO189" s="1" t="s">
        <v>250</v>
      </c>
      <c r="BP189" s="1" t="s">
        <v>2721</v>
      </c>
      <c r="BQ189" s="1" t="s">
        <v>358</v>
      </c>
      <c r="BR189" s="1" t="s">
        <v>4527</v>
      </c>
      <c r="BS189" s="1" t="s">
        <v>108</v>
      </c>
      <c r="BT189" s="1" t="s">
        <v>4429</v>
      </c>
    </row>
    <row r="190" spans="1:73" ht="13.5" customHeight="1">
      <c r="A190" s="3" t="str">
        <f>HYPERLINK("http://kyu.snu.ac.kr/sdhj/index.jsp?type=hj/GK14663_00IH_0001_0167.jpg","1819_법화면_167")</f>
        <v>1819_법화면_167</v>
      </c>
      <c r="B190" s="2">
        <v>1819</v>
      </c>
      <c r="C190" s="2" t="s">
        <v>3935</v>
      </c>
      <c r="D190" s="2" t="s">
        <v>3936</v>
      </c>
      <c r="E190" s="2">
        <v>189</v>
      </c>
      <c r="F190" s="1">
        <v>2</v>
      </c>
      <c r="G190" s="1" t="s">
        <v>337</v>
      </c>
      <c r="H190" s="1" t="s">
        <v>2013</v>
      </c>
      <c r="I190" s="1">
        <v>6</v>
      </c>
      <c r="L190" s="1">
        <v>4</v>
      </c>
      <c r="M190" s="2" t="s">
        <v>4109</v>
      </c>
      <c r="N190" s="2" t="s">
        <v>4110</v>
      </c>
      <c r="S190" s="1" t="s">
        <v>47</v>
      </c>
      <c r="T190" s="1" t="s">
        <v>2057</v>
      </c>
      <c r="W190" s="1" t="s">
        <v>149</v>
      </c>
      <c r="X190" s="1" t="s">
        <v>3992</v>
      </c>
      <c r="Y190" s="1" t="s">
        <v>249</v>
      </c>
      <c r="Z190" s="1" t="s">
        <v>2179</v>
      </c>
      <c r="AC190" s="1">
        <v>61</v>
      </c>
      <c r="AD190" s="1" t="s">
        <v>359</v>
      </c>
      <c r="AE190" s="1" t="s">
        <v>2573</v>
      </c>
      <c r="AJ190" s="1" t="s">
        <v>299</v>
      </c>
      <c r="AK190" s="1" t="s">
        <v>2657</v>
      </c>
      <c r="AL190" s="1" t="s">
        <v>609</v>
      </c>
      <c r="AM190" s="1" t="s">
        <v>2677</v>
      </c>
      <c r="AT190" s="1" t="s">
        <v>250</v>
      </c>
      <c r="AU190" s="1" t="s">
        <v>2721</v>
      </c>
      <c r="AV190" s="1" t="s">
        <v>626</v>
      </c>
      <c r="AW190" s="1" t="s">
        <v>2921</v>
      </c>
      <c r="BG190" s="1" t="s">
        <v>250</v>
      </c>
      <c r="BH190" s="1" t="s">
        <v>2721</v>
      </c>
      <c r="BI190" s="1" t="s">
        <v>627</v>
      </c>
      <c r="BJ190" s="1" t="s">
        <v>3036</v>
      </c>
      <c r="BK190" s="1" t="s">
        <v>250</v>
      </c>
      <c r="BL190" s="1" t="s">
        <v>2721</v>
      </c>
      <c r="BM190" s="1" t="s">
        <v>628</v>
      </c>
      <c r="BN190" s="1" t="s">
        <v>3340</v>
      </c>
      <c r="BO190" s="1" t="s">
        <v>250</v>
      </c>
      <c r="BP190" s="1" t="s">
        <v>2721</v>
      </c>
      <c r="BQ190" s="1" t="s">
        <v>629</v>
      </c>
      <c r="BR190" s="1" t="s">
        <v>3563</v>
      </c>
      <c r="BS190" s="1" t="s">
        <v>50</v>
      </c>
      <c r="BT190" s="1" t="s">
        <v>2663</v>
      </c>
    </row>
    <row r="191" spans="1:73" ht="13.5" customHeight="1">
      <c r="A191" s="3" t="str">
        <f>HYPERLINK("http://kyu.snu.ac.kr/sdhj/index.jsp?type=hj/GK14663_00IH_0001_0167.jpg","1819_법화면_167")</f>
        <v>1819_법화면_167</v>
      </c>
      <c r="B191" s="2">
        <v>1819</v>
      </c>
      <c r="C191" s="2" t="s">
        <v>3935</v>
      </c>
      <c r="D191" s="2" t="s">
        <v>3936</v>
      </c>
      <c r="E191" s="2">
        <v>190</v>
      </c>
      <c r="F191" s="1">
        <v>2</v>
      </c>
      <c r="G191" s="1" t="s">
        <v>337</v>
      </c>
      <c r="H191" s="1" t="s">
        <v>2013</v>
      </c>
      <c r="I191" s="1">
        <v>6</v>
      </c>
      <c r="L191" s="1">
        <v>4</v>
      </c>
      <c r="M191" s="2" t="s">
        <v>4109</v>
      </c>
      <c r="N191" s="2" t="s">
        <v>4110</v>
      </c>
      <c r="S191" s="1" t="s">
        <v>94</v>
      </c>
      <c r="T191" s="1" t="s">
        <v>2056</v>
      </c>
      <c r="U191" s="1" t="s">
        <v>268</v>
      </c>
      <c r="V191" s="1" t="s">
        <v>2083</v>
      </c>
      <c r="Y191" s="1" t="s">
        <v>630</v>
      </c>
      <c r="Z191" s="1" t="s">
        <v>2485</v>
      </c>
      <c r="AC191" s="1">
        <v>40</v>
      </c>
      <c r="AD191" s="1" t="s">
        <v>288</v>
      </c>
      <c r="AE191" s="1" t="s">
        <v>2574</v>
      </c>
    </row>
    <row r="192" spans="1:73" ht="13.5" customHeight="1">
      <c r="A192" s="3" t="str">
        <f>HYPERLINK("http://kyu.snu.ac.kr/sdhj/index.jsp?type=hj/GK14663_00IH_0001_0167.jpg","1819_법화면_167")</f>
        <v>1819_법화면_167</v>
      </c>
      <c r="B192" s="2">
        <v>1819</v>
      </c>
      <c r="C192" s="2" t="s">
        <v>3935</v>
      </c>
      <c r="D192" s="2" t="s">
        <v>3936</v>
      </c>
      <c r="E192" s="2">
        <v>191</v>
      </c>
      <c r="F192" s="1">
        <v>2</v>
      </c>
      <c r="G192" s="1" t="s">
        <v>337</v>
      </c>
      <c r="H192" s="1" t="s">
        <v>2013</v>
      </c>
      <c r="I192" s="1">
        <v>6</v>
      </c>
      <c r="L192" s="1">
        <v>4</v>
      </c>
      <c r="M192" s="2" t="s">
        <v>4109</v>
      </c>
      <c r="N192" s="2" t="s">
        <v>4110</v>
      </c>
      <c r="S192" s="1" t="s">
        <v>198</v>
      </c>
      <c r="T192" s="1" t="s">
        <v>2058</v>
      </c>
      <c r="W192" s="1" t="s">
        <v>142</v>
      </c>
      <c r="X192" s="1" t="s">
        <v>4006</v>
      </c>
      <c r="Y192" s="1" t="s">
        <v>249</v>
      </c>
      <c r="Z192" s="1" t="s">
        <v>2179</v>
      </c>
      <c r="AC192" s="1">
        <v>40</v>
      </c>
      <c r="AD192" s="1" t="s">
        <v>288</v>
      </c>
      <c r="AE192" s="1" t="s">
        <v>2574</v>
      </c>
    </row>
    <row r="193" spans="1:72" ht="13.5" customHeight="1">
      <c r="A193" s="3" t="str">
        <f>HYPERLINK("http://kyu.snu.ac.kr/sdhj/index.jsp?type=hj/GK14663_00IH_0001_0167.jpg","1819_법화면_167")</f>
        <v>1819_법화면_167</v>
      </c>
      <c r="B193" s="2">
        <v>1819</v>
      </c>
      <c r="C193" s="2" t="s">
        <v>3935</v>
      </c>
      <c r="D193" s="2" t="s">
        <v>3936</v>
      </c>
      <c r="E193" s="2">
        <v>192</v>
      </c>
      <c r="F193" s="1">
        <v>2</v>
      </c>
      <c r="G193" s="1" t="s">
        <v>337</v>
      </c>
      <c r="H193" s="1" t="s">
        <v>2013</v>
      </c>
      <c r="I193" s="1">
        <v>6</v>
      </c>
      <c r="L193" s="1">
        <v>4</v>
      </c>
      <c r="M193" s="2" t="s">
        <v>4109</v>
      </c>
      <c r="N193" s="2" t="s">
        <v>4110</v>
      </c>
      <c r="T193" s="1" t="s">
        <v>4426</v>
      </c>
      <c r="U193" s="1" t="s">
        <v>265</v>
      </c>
      <c r="V193" s="1" t="s">
        <v>2095</v>
      </c>
      <c r="Y193" s="1" t="s">
        <v>631</v>
      </c>
      <c r="Z193" s="1" t="s">
        <v>2405</v>
      </c>
      <c r="AC193" s="1">
        <v>51</v>
      </c>
      <c r="AD193" s="1" t="s">
        <v>438</v>
      </c>
      <c r="AE193" s="1" t="s">
        <v>2604</v>
      </c>
    </row>
    <row r="194" spans="1:72" ht="13.5" customHeight="1">
      <c r="A194" s="3" t="str">
        <f>HYPERLINK("http://kyu.snu.ac.kr/sdhj/index.jsp?type=hj/GK14663_00IH_0001_0167.jpg","1819_법화면_167")</f>
        <v>1819_법화면_167</v>
      </c>
      <c r="B194" s="2">
        <v>1819</v>
      </c>
      <c r="C194" s="2" t="s">
        <v>3935</v>
      </c>
      <c r="D194" s="2" t="s">
        <v>3936</v>
      </c>
      <c r="E194" s="2">
        <v>193</v>
      </c>
      <c r="F194" s="1">
        <v>2</v>
      </c>
      <c r="G194" s="1" t="s">
        <v>337</v>
      </c>
      <c r="H194" s="1" t="s">
        <v>2013</v>
      </c>
      <c r="I194" s="1">
        <v>6</v>
      </c>
      <c r="L194" s="1">
        <v>5</v>
      </c>
      <c r="M194" s="2" t="s">
        <v>4111</v>
      </c>
      <c r="N194" s="2" t="s">
        <v>4112</v>
      </c>
      <c r="T194" s="1" t="s">
        <v>3939</v>
      </c>
      <c r="U194" s="1" t="s">
        <v>268</v>
      </c>
      <c r="V194" s="1" t="s">
        <v>2083</v>
      </c>
      <c r="W194" s="1" t="s">
        <v>149</v>
      </c>
      <c r="X194" s="1" t="s">
        <v>3992</v>
      </c>
      <c r="Y194" s="1" t="s">
        <v>632</v>
      </c>
      <c r="Z194" s="1" t="s">
        <v>2484</v>
      </c>
      <c r="AC194" s="1">
        <v>36</v>
      </c>
      <c r="AD194" s="1" t="s">
        <v>345</v>
      </c>
      <c r="AE194" s="1" t="s">
        <v>2576</v>
      </c>
      <c r="AJ194" s="1" t="s">
        <v>17</v>
      </c>
      <c r="AK194" s="1" t="s">
        <v>2656</v>
      </c>
      <c r="AL194" s="1" t="s">
        <v>425</v>
      </c>
      <c r="AM194" s="1" t="s">
        <v>2708</v>
      </c>
      <c r="AT194" s="1" t="s">
        <v>268</v>
      </c>
      <c r="AU194" s="1" t="s">
        <v>2083</v>
      </c>
      <c r="AV194" s="1" t="s">
        <v>424</v>
      </c>
      <c r="AW194" s="1" t="s">
        <v>2525</v>
      </c>
      <c r="BG194" s="1" t="s">
        <v>250</v>
      </c>
      <c r="BH194" s="1" t="s">
        <v>2721</v>
      </c>
      <c r="BI194" s="1" t="s">
        <v>426</v>
      </c>
      <c r="BJ194" s="1" t="s">
        <v>2940</v>
      </c>
      <c r="BK194" s="1" t="s">
        <v>250</v>
      </c>
      <c r="BL194" s="1" t="s">
        <v>2721</v>
      </c>
      <c r="BM194" s="1" t="s">
        <v>427</v>
      </c>
      <c r="BN194" s="1" t="s">
        <v>3193</v>
      </c>
      <c r="BO194" s="1" t="s">
        <v>250</v>
      </c>
      <c r="BP194" s="1" t="s">
        <v>2721</v>
      </c>
      <c r="BQ194" s="1" t="s">
        <v>633</v>
      </c>
      <c r="BR194" s="1" t="s">
        <v>4559</v>
      </c>
      <c r="BS194" s="1" t="s">
        <v>77</v>
      </c>
      <c r="BT194" s="1" t="s">
        <v>2653</v>
      </c>
    </row>
    <row r="195" spans="1:72" ht="13.5" customHeight="1">
      <c r="A195" s="3" t="str">
        <f>HYPERLINK("http://kyu.snu.ac.kr/sdhj/index.jsp?type=hj/GK14663_00IH_0001_0167.jpg","1819_법화면_167")</f>
        <v>1819_법화면_167</v>
      </c>
      <c r="B195" s="2">
        <v>1819</v>
      </c>
      <c r="C195" s="2" t="s">
        <v>3935</v>
      </c>
      <c r="D195" s="2" t="s">
        <v>3936</v>
      </c>
      <c r="E195" s="2">
        <v>194</v>
      </c>
      <c r="F195" s="1">
        <v>2</v>
      </c>
      <c r="G195" s="1" t="s">
        <v>337</v>
      </c>
      <c r="H195" s="1" t="s">
        <v>2013</v>
      </c>
      <c r="I195" s="1">
        <v>6</v>
      </c>
      <c r="L195" s="1">
        <v>5</v>
      </c>
      <c r="M195" s="2" t="s">
        <v>4111</v>
      </c>
      <c r="N195" s="2" t="s">
        <v>4112</v>
      </c>
      <c r="S195" s="1" t="s">
        <v>47</v>
      </c>
      <c r="T195" s="1" t="s">
        <v>2057</v>
      </c>
      <c r="W195" s="1" t="s">
        <v>263</v>
      </c>
      <c r="X195" s="1" t="s">
        <v>2153</v>
      </c>
      <c r="Y195" s="1" t="s">
        <v>249</v>
      </c>
      <c r="Z195" s="1" t="s">
        <v>2179</v>
      </c>
      <c r="AC195" s="1">
        <v>38</v>
      </c>
      <c r="AD195" s="1" t="s">
        <v>634</v>
      </c>
      <c r="AE195" s="1" t="s">
        <v>2625</v>
      </c>
      <c r="AG195" s="1" t="s">
        <v>4612</v>
      </c>
      <c r="AI195" s="1" t="s">
        <v>2653</v>
      </c>
      <c r="AJ195" s="1" t="s">
        <v>299</v>
      </c>
      <c r="AK195" s="1" t="s">
        <v>2657</v>
      </c>
      <c r="AL195" s="1" t="s">
        <v>261</v>
      </c>
      <c r="AM195" s="1" t="s">
        <v>2692</v>
      </c>
      <c r="AT195" s="1" t="s">
        <v>268</v>
      </c>
      <c r="AU195" s="1" t="s">
        <v>2083</v>
      </c>
      <c r="AV195" s="1" t="s">
        <v>546</v>
      </c>
      <c r="AW195" s="1" t="s">
        <v>2285</v>
      </c>
      <c r="BG195" s="1" t="s">
        <v>250</v>
      </c>
      <c r="BH195" s="1" t="s">
        <v>2721</v>
      </c>
      <c r="BI195" s="1" t="s">
        <v>547</v>
      </c>
      <c r="BJ195" s="1" t="s">
        <v>2930</v>
      </c>
      <c r="BK195" s="1" t="s">
        <v>250</v>
      </c>
      <c r="BL195" s="1" t="s">
        <v>2721</v>
      </c>
      <c r="BM195" s="1" t="s">
        <v>548</v>
      </c>
      <c r="BN195" s="1" t="s">
        <v>4631</v>
      </c>
      <c r="BO195" s="1" t="s">
        <v>250</v>
      </c>
      <c r="BP195" s="1" t="s">
        <v>2721</v>
      </c>
      <c r="BQ195" s="1" t="s">
        <v>635</v>
      </c>
      <c r="BR195" s="1" t="s">
        <v>3671</v>
      </c>
      <c r="BS195" s="1" t="s">
        <v>478</v>
      </c>
      <c r="BT195" s="1" t="s">
        <v>2331</v>
      </c>
    </row>
    <row r="196" spans="1:72" ht="13.5" customHeight="1">
      <c r="A196" s="3" t="str">
        <f>HYPERLINK("http://kyu.snu.ac.kr/sdhj/index.jsp?type=hj/GK14663_00IH_0001_0167.jpg","1819_법화면_167")</f>
        <v>1819_법화면_167</v>
      </c>
      <c r="B196" s="2">
        <v>1819</v>
      </c>
      <c r="C196" s="2" t="s">
        <v>3935</v>
      </c>
      <c r="D196" s="2" t="s">
        <v>3936</v>
      </c>
      <c r="E196" s="2">
        <v>195</v>
      </c>
      <c r="F196" s="1">
        <v>2</v>
      </c>
      <c r="G196" s="1" t="s">
        <v>337</v>
      </c>
      <c r="H196" s="1" t="s">
        <v>2013</v>
      </c>
      <c r="I196" s="1">
        <v>6</v>
      </c>
      <c r="L196" s="1">
        <v>5</v>
      </c>
      <c r="M196" s="2" t="s">
        <v>4111</v>
      </c>
      <c r="N196" s="2" t="s">
        <v>4112</v>
      </c>
      <c r="T196" s="1" t="s">
        <v>4426</v>
      </c>
      <c r="U196" s="1" t="s">
        <v>265</v>
      </c>
      <c r="V196" s="1" t="s">
        <v>2095</v>
      </c>
      <c r="Y196" s="1" t="s">
        <v>636</v>
      </c>
      <c r="Z196" s="1" t="s">
        <v>2483</v>
      </c>
      <c r="AF196" s="1" t="s">
        <v>4416</v>
      </c>
      <c r="AG196" s="1" t="s">
        <v>4417</v>
      </c>
      <c r="AH196" s="1" t="s">
        <v>77</v>
      </c>
      <c r="AI196" s="1" t="s">
        <v>2653</v>
      </c>
      <c r="BB196" s="1" t="s">
        <v>265</v>
      </c>
      <c r="BC196" s="1" t="s">
        <v>2095</v>
      </c>
      <c r="BD196" s="1" t="s">
        <v>326</v>
      </c>
      <c r="BE196" s="1" t="s">
        <v>2540</v>
      </c>
      <c r="BF196" s="1" t="s">
        <v>4618</v>
      </c>
    </row>
    <row r="197" spans="1:72" ht="13.5" customHeight="1">
      <c r="A197" s="3" t="str">
        <f>HYPERLINK("http://kyu.snu.ac.kr/sdhj/index.jsp?type=hj/GK14663_00IH_0001_0167.jpg","1819_법화면_167")</f>
        <v>1819_법화면_167</v>
      </c>
      <c r="B197" s="2">
        <v>1819</v>
      </c>
      <c r="C197" s="2" t="s">
        <v>3935</v>
      </c>
      <c r="D197" s="2" t="s">
        <v>3936</v>
      </c>
      <c r="E197" s="2">
        <v>196</v>
      </c>
      <c r="F197" s="1">
        <v>2</v>
      </c>
      <c r="G197" s="1" t="s">
        <v>337</v>
      </c>
      <c r="H197" s="1" t="s">
        <v>2013</v>
      </c>
      <c r="I197" s="1">
        <v>7</v>
      </c>
      <c r="J197" s="1" t="s">
        <v>637</v>
      </c>
      <c r="K197" s="1" t="s">
        <v>2033</v>
      </c>
      <c r="L197" s="1">
        <v>1</v>
      </c>
      <c r="M197" s="2" t="s">
        <v>4113</v>
      </c>
      <c r="N197" s="2" t="s">
        <v>4114</v>
      </c>
      <c r="T197" s="1" t="s">
        <v>3939</v>
      </c>
      <c r="U197" s="1" t="s">
        <v>247</v>
      </c>
      <c r="V197" s="1" t="s">
        <v>2118</v>
      </c>
      <c r="W197" s="1" t="s">
        <v>263</v>
      </c>
      <c r="X197" s="1" t="s">
        <v>2153</v>
      </c>
      <c r="Y197" s="1" t="s">
        <v>249</v>
      </c>
      <c r="Z197" s="1" t="s">
        <v>2179</v>
      </c>
      <c r="AC197" s="1">
        <v>51</v>
      </c>
      <c r="AD197" s="1" t="s">
        <v>150</v>
      </c>
      <c r="AE197" s="1" t="s">
        <v>2596</v>
      </c>
      <c r="AJ197" s="1" t="s">
        <v>299</v>
      </c>
      <c r="AK197" s="1" t="s">
        <v>2657</v>
      </c>
      <c r="AL197" s="1" t="s">
        <v>261</v>
      </c>
      <c r="AM197" s="1" t="s">
        <v>2692</v>
      </c>
      <c r="AT197" s="1" t="s">
        <v>250</v>
      </c>
      <c r="AU197" s="1" t="s">
        <v>2721</v>
      </c>
      <c r="AV197" s="1" t="s">
        <v>638</v>
      </c>
      <c r="AW197" s="1" t="s">
        <v>2888</v>
      </c>
      <c r="BG197" s="1" t="s">
        <v>250</v>
      </c>
      <c r="BH197" s="1" t="s">
        <v>2721</v>
      </c>
      <c r="BI197" s="1" t="s">
        <v>639</v>
      </c>
      <c r="BJ197" s="1" t="s">
        <v>3176</v>
      </c>
      <c r="BK197" s="1" t="s">
        <v>105</v>
      </c>
      <c r="BL197" s="1" t="s">
        <v>2981</v>
      </c>
      <c r="BM197" s="1" t="s">
        <v>640</v>
      </c>
      <c r="BN197" s="1" t="s">
        <v>3405</v>
      </c>
      <c r="BO197" s="1" t="s">
        <v>250</v>
      </c>
      <c r="BP197" s="1" t="s">
        <v>2721</v>
      </c>
      <c r="BQ197" s="1" t="s">
        <v>641</v>
      </c>
      <c r="BR197" s="1" t="s">
        <v>4572</v>
      </c>
      <c r="BS197" s="1" t="s">
        <v>72</v>
      </c>
      <c r="BT197" s="1" t="s">
        <v>2665</v>
      </c>
    </row>
    <row r="198" spans="1:72" ht="13.5" customHeight="1">
      <c r="A198" s="3" t="str">
        <f>HYPERLINK("http://kyu.snu.ac.kr/sdhj/index.jsp?type=hj/GK14663_00IH_0001_0168.jpg","1819_법화면_168")</f>
        <v>1819_법화면_168</v>
      </c>
      <c r="B198" s="2">
        <v>1819</v>
      </c>
      <c r="C198" s="2" t="s">
        <v>3935</v>
      </c>
      <c r="D198" s="2" t="s">
        <v>3936</v>
      </c>
      <c r="E198" s="2">
        <v>197</v>
      </c>
      <c r="F198" s="1">
        <v>2</v>
      </c>
      <c r="G198" s="1" t="s">
        <v>337</v>
      </c>
      <c r="H198" s="1" t="s">
        <v>2013</v>
      </c>
      <c r="I198" s="1">
        <v>7</v>
      </c>
      <c r="L198" s="1">
        <v>1</v>
      </c>
      <c r="M198" s="2" t="s">
        <v>4113</v>
      </c>
      <c r="N198" s="2" t="s">
        <v>4114</v>
      </c>
      <c r="S198" s="1" t="s">
        <v>94</v>
      </c>
      <c r="T198" s="1" t="s">
        <v>2056</v>
      </c>
      <c r="U198" s="1" t="s">
        <v>268</v>
      </c>
      <c r="V198" s="1" t="s">
        <v>2083</v>
      </c>
      <c r="W198" s="1" t="s">
        <v>490</v>
      </c>
      <c r="X198" s="1" t="s">
        <v>2068</v>
      </c>
      <c r="Y198" s="1" t="s">
        <v>642</v>
      </c>
      <c r="Z198" s="1" t="s">
        <v>2482</v>
      </c>
      <c r="AC198" s="1">
        <v>15</v>
      </c>
      <c r="AD198" s="1" t="s">
        <v>176</v>
      </c>
      <c r="AE198" s="1" t="s">
        <v>2591</v>
      </c>
    </row>
    <row r="199" spans="1:72" ht="13.5" customHeight="1">
      <c r="A199" s="3" t="str">
        <f>HYPERLINK("http://kyu.snu.ac.kr/sdhj/index.jsp?type=hj/GK14663_00IH_0001_0168.jpg","1819_법화면_168")</f>
        <v>1819_법화면_168</v>
      </c>
      <c r="B199" s="2">
        <v>1819</v>
      </c>
      <c r="C199" s="2" t="s">
        <v>3935</v>
      </c>
      <c r="D199" s="2" t="s">
        <v>3936</v>
      </c>
      <c r="E199" s="2">
        <v>198</v>
      </c>
      <c r="F199" s="1">
        <v>2</v>
      </c>
      <c r="G199" s="1" t="s">
        <v>337</v>
      </c>
      <c r="H199" s="1" t="s">
        <v>2013</v>
      </c>
      <c r="I199" s="1">
        <v>7</v>
      </c>
      <c r="L199" s="1">
        <v>1</v>
      </c>
      <c r="M199" s="2" t="s">
        <v>4113</v>
      </c>
      <c r="N199" s="2" t="s">
        <v>4114</v>
      </c>
      <c r="T199" s="1" t="s">
        <v>4426</v>
      </c>
      <c r="U199" s="1" t="s">
        <v>265</v>
      </c>
      <c r="V199" s="1" t="s">
        <v>2095</v>
      </c>
      <c r="Y199" s="1" t="s">
        <v>643</v>
      </c>
      <c r="Z199" s="1" t="s">
        <v>2200</v>
      </c>
      <c r="AC199" s="1">
        <v>33</v>
      </c>
      <c r="AD199" s="1" t="s">
        <v>331</v>
      </c>
      <c r="AE199" s="1" t="s">
        <v>2635</v>
      </c>
    </row>
    <row r="200" spans="1:72" ht="13.5" customHeight="1">
      <c r="A200" s="3" t="str">
        <f>HYPERLINK("http://kyu.snu.ac.kr/sdhj/index.jsp?type=hj/GK14663_00IH_0001_0168.jpg","1819_법화면_168")</f>
        <v>1819_법화면_168</v>
      </c>
      <c r="B200" s="2">
        <v>1819</v>
      </c>
      <c r="C200" s="2" t="s">
        <v>3935</v>
      </c>
      <c r="D200" s="2" t="s">
        <v>3936</v>
      </c>
      <c r="E200" s="2">
        <v>199</v>
      </c>
      <c r="F200" s="1">
        <v>2</v>
      </c>
      <c r="G200" s="1" t="s">
        <v>337</v>
      </c>
      <c r="H200" s="1" t="s">
        <v>2013</v>
      </c>
      <c r="I200" s="1">
        <v>7</v>
      </c>
      <c r="L200" s="1">
        <v>2</v>
      </c>
      <c r="M200" s="2" t="s">
        <v>4047</v>
      </c>
      <c r="N200" s="2" t="s">
        <v>2440</v>
      </c>
      <c r="Q200" s="1" t="s">
        <v>644</v>
      </c>
      <c r="R200" s="1" t="s">
        <v>3968</v>
      </c>
      <c r="T200" s="1" t="s">
        <v>3939</v>
      </c>
      <c r="W200" s="1" t="s">
        <v>142</v>
      </c>
      <c r="X200" s="1" t="s">
        <v>4008</v>
      </c>
      <c r="Y200" s="1" t="s">
        <v>10</v>
      </c>
      <c r="Z200" s="1" t="s">
        <v>2145</v>
      </c>
      <c r="AC200" s="1">
        <v>40</v>
      </c>
      <c r="AD200" s="1" t="s">
        <v>288</v>
      </c>
      <c r="AE200" s="1" t="s">
        <v>2574</v>
      </c>
      <c r="AJ200" s="1" t="s">
        <v>17</v>
      </c>
      <c r="AK200" s="1" t="s">
        <v>2656</v>
      </c>
      <c r="AL200" s="1" t="s">
        <v>466</v>
      </c>
      <c r="AM200" s="1" t="s">
        <v>2707</v>
      </c>
      <c r="AT200" s="1" t="s">
        <v>379</v>
      </c>
      <c r="AU200" s="1" t="s">
        <v>2086</v>
      </c>
      <c r="AV200" s="1" t="s">
        <v>645</v>
      </c>
      <c r="AW200" s="1" t="s">
        <v>2920</v>
      </c>
      <c r="BG200" s="1" t="s">
        <v>379</v>
      </c>
      <c r="BH200" s="1" t="s">
        <v>2086</v>
      </c>
      <c r="BI200" s="1" t="s">
        <v>646</v>
      </c>
      <c r="BJ200" s="1" t="s">
        <v>3175</v>
      </c>
      <c r="BK200" s="1" t="s">
        <v>379</v>
      </c>
      <c r="BL200" s="1" t="s">
        <v>2086</v>
      </c>
      <c r="BM200" s="1" t="s">
        <v>647</v>
      </c>
      <c r="BN200" s="1" t="s">
        <v>2347</v>
      </c>
      <c r="BO200" s="1" t="s">
        <v>379</v>
      </c>
      <c r="BP200" s="1" t="s">
        <v>2086</v>
      </c>
      <c r="BQ200" s="1" t="s">
        <v>648</v>
      </c>
      <c r="BR200" s="1" t="s">
        <v>3670</v>
      </c>
      <c r="BS200" s="1" t="s">
        <v>214</v>
      </c>
      <c r="BT200" s="1" t="s">
        <v>2662</v>
      </c>
    </row>
    <row r="201" spans="1:72" ht="13.5" customHeight="1">
      <c r="A201" s="3" t="str">
        <f>HYPERLINK("http://kyu.snu.ac.kr/sdhj/index.jsp?type=hj/GK14663_00IH_0001_0168.jpg","1819_법화면_168")</f>
        <v>1819_법화면_168</v>
      </c>
      <c r="B201" s="2">
        <v>1819</v>
      </c>
      <c r="C201" s="2" t="s">
        <v>3935</v>
      </c>
      <c r="D201" s="2" t="s">
        <v>3936</v>
      </c>
      <c r="E201" s="2">
        <v>200</v>
      </c>
      <c r="F201" s="1">
        <v>2</v>
      </c>
      <c r="G201" s="1" t="s">
        <v>337</v>
      </c>
      <c r="H201" s="1" t="s">
        <v>2013</v>
      </c>
      <c r="I201" s="1">
        <v>7</v>
      </c>
      <c r="L201" s="1">
        <v>2</v>
      </c>
      <c r="M201" s="2" t="s">
        <v>4047</v>
      </c>
      <c r="N201" s="2" t="s">
        <v>2440</v>
      </c>
      <c r="T201" s="1" t="s">
        <v>4426</v>
      </c>
      <c r="U201" s="1" t="s">
        <v>265</v>
      </c>
      <c r="V201" s="1" t="s">
        <v>2095</v>
      </c>
      <c r="Y201" s="1" t="s">
        <v>649</v>
      </c>
      <c r="Z201" s="1" t="s">
        <v>2481</v>
      </c>
      <c r="AC201" s="1">
        <v>23</v>
      </c>
      <c r="AD201" s="1" t="s">
        <v>331</v>
      </c>
      <c r="AE201" s="1" t="s">
        <v>2635</v>
      </c>
    </row>
    <row r="202" spans="1:72" ht="13.5" customHeight="1">
      <c r="A202" s="3" t="str">
        <f>HYPERLINK("http://kyu.snu.ac.kr/sdhj/index.jsp?type=hj/GK14663_00IH_0001_0168.jpg","1819_법화면_168")</f>
        <v>1819_법화면_168</v>
      </c>
      <c r="B202" s="2">
        <v>1819</v>
      </c>
      <c r="C202" s="2" t="s">
        <v>3935</v>
      </c>
      <c r="D202" s="2" t="s">
        <v>3936</v>
      </c>
      <c r="E202" s="2">
        <v>201</v>
      </c>
      <c r="F202" s="1">
        <v>2</v>
      </c>
      <c r="G202" s="1" t="s">
        <v>337</v>
      </c>
      <c r="H202" s="1" t="s">
        <v>2013</v>
      </c>
      <c r="I202" s="1">
        <v>7</v>
      </c>
      <c r="L202" s="1">
        <v>2</v>
      </c>
      <c r="M202" s="2" t="s">
        <v>4047</v>
      </c>
      <c r="N202" s="2" t="s">
        <v>2440</v>
      </c>
      <c r="T202" s="1" t="s">
        <v>4425</v>
      </c>
      <c r="U202" s="1" t="s">
        <v>159</v>
      </c>
      <c r="V202" s="1" t="s">
        <v>2094</v>
      </c>
      <c r="Y202" s="1" t="s">
        <v>650</v>
      </c>
      <c r="Z202" s="1" t="s">
        <v>2480</v>
      </c>
      <c r="AC202" s="1">
        <v>69</v>
      </c>
      <c r="AD202" s="1" t="s">
        <v>438</v>
      </c>
      <c r="AE202" s="1" t="s">
        <v>2604</v>
      </c>
    </row>
    <row r="203" spans="1:72" ht="13.5" customHeight="1">
      <c r="A203" s="3" t="str">
        <f>HYPERLINK("http://kyu.snu.ac.kr/sdhj/index.jsp?type=hj/GK14663_00IH_0001_0168.jpg","1819_법화면_168")</f>
        <v>1819_법화면_168</v>
      </c>
      <c r="B203" s="2">
        <v>1819</v>
      </c>
      <c r="C203" s="2" t="s">
        <v>3935</v>
      </c>
      <c r="D203" s="2" t="s">
        <v>3936</v>
      </c>
      <c r="E203" s="2">
        <v>202</v>
      </c>
      <c r="F203" s="1">
        <v>2</v>
      </c>
      <c r="G203" s="1" t="s">
        <v>337</v>
      </c>
      <c r="H203" s="1" t="s">
        <v>2013</v>
      </c>
      <c r="I203" s="1">
        <v>7</v>
      </c>
      <c r="L203" s="1">
        <v>3</v>
      </c>
      <c r="M203" s="2" t="s">
        <v>637</v>
      </c>
      <c r="N203" s="2" t="s">
        <v>2033</v>
      </c>
      <c r="T203" s="1" t="s">
        <v>3939</v>
      </c>
      <c r="U203" s="1" t="s">
        <v>268</v>
      </c>
      <c r="V203" s="1" t="s">
        <v>2083</v>
      </c>
      <c r="W203" s="1" t="s">
        <v>48</v>
      </c>
      <c r="X203" s="1" t="s">
        <v>2133</v>
      </c>
      <c r="Y203" s="1" t="s">
        <v>651</v>
      </c>
      <c r="Z203" s="1" t="s">
        <v>2479</v>
      </c>
      <c r="AC203" s="1">
        <v>31</v>
      </c>
      <c r="AD203" s="1" t="s">
        <v>434</v>
      </c>
      <c r="AE203" s="1" t="s">
        <v>2579</v>
      </c>
      <c r="AJ203" s="1" t="s">
        <v>17</v>
      </c>
      <c r="AK203" s="1" t="s">
        <v>2656</v>
      </c>
      <c r="AL203" s="1" t="s">
        <v>50</v>
      </c>
      <c r="AM203" s="1" t="s">
        <v>2663</v>
      </c>
      <c r="AT203" s="1" t="s">
        <v>250</v>
      </c>
      <c r="AU203" s="1" t="s">
        <v>2721</v>
      </c>
      <c r="AV203" s="1" t="s">
        <v>652</v>
      </c>
      <c r="AW203" s="1" t="s">
        <v>2919</v>
      </c>
      <c r="BG203" s="1" t="s">
        <v>250</v>
      </c>
      <c r="BH203" s="1" t="s">
        <v>2721</v>
      </c>
      <c r="BI203" s="1" t="s">
        <v>653</v>
      </c>
      <c r="BJ203" s="1" t="s">
        <v>2773</v>
      </c>
      <c r="BK203" s="1" t="s">
        <v>250</v>
      </c>
      <c r="BL203" s="1" t="s">
        <v>2721</v>
      </c>
      <c r="BM203" s="1" t="s">
        <v>654</v>
      </c>
      <c r="BN203" s="1" t="s">
        <v>3028</v>
      </c>
      <c r="BO203" s="1" t="s">
        <v>250</v>
      </c>
      <c r="BP203" s="1" t="s">
        <v>2721</v>
      </c>
      <c r="BQ203" s="1" t="s">
        <v>655</v>
      </c>
      <c r="BR203" s="1" t="s">
        <v>3669</v>
      </c>
      <c r="BS203" s="1" t="s">
        <v>54</v>
      </c>
      <c r="BT203" s="1" t="s">
        <v>2672</v>
      </c>
    </row>
    <row r="204" spans="1:72" ht="13.5" customHeight="1">
      <c r="A204" s="3" t="str">
        <f>HYPERLINK("http://kyu.snu.ac.kr/sdhj/index.jsp?type=hj/GK14663_00IH_0001_0168.jpg","1819_법화면_168")</f>
        <v>1819_법화면_168</v>
      </c>
      <c r="B204" s="2">
        <v>1819</v>
      </c>
      <c r="C204" s="2" t="s">
        <v>3935</v>
      </c>
      <c r="D204" s="2" t="s">
        <v>3936</v>
      </c>
      <c r="E204" s="2">
        <v>203</v>
      </c>
      <c r="F204" s="1">
        <v>2</v>
      </c>
      <c r="G204" s="1" t="s">
        <v>337</v>
      </c>
      <c r="H204" s="1" t="s">
        <v>2013</v>
      </c>
      <c r="I204" s="1">
        <v>7</v>
      </c>
      <c r="L204" s="1">
        <v>3</v>
      </c>
      <c r="M204" s="2" t="s">
        <v>637</v>
      </c>
      <c r="N204" s="2" t="s">
        <v>2033</v>
      </c>
      <c r="S204" s="1" t="s">
        <v>47</v>
      </c>
      <c r="T204" s="1" t="s">
        <v>2057</v>
      </c>
      <c r="W204" s="1" t="s">
        <v>142</v>
      </c>
      <c r="X204" s="1" t="s">
        <v>4008</v>
      </c>
      <c r="Y204" s="1" t="s">
        <v>249</v>
      </c>
      <c r="Z204" s="1" t="s">
        <v>2179</v>
      </c>
      <c r="AC204" s="1">
        <v>34</v>
      </c>
      <c r="AD204" s="1" t="s">
        <v>226</v>
      </c>
      <c r="AE204" s="1" t="s">
        <v>2584</v>
      </c>
      <c r="AJ204" s="1" t="s">
        <v>299</v>
      </c>
      <c r="AK204" s="1" t="s">
        <v>2657</v>
      </c>
      <c r="AL204" s="1" t="s">
        <v>192</v>
      </c>
      <c r="AM204" s="1" t="s">
        <v>2686</v>
      </c>
      <c r="AT204" s="1" t="s">
        <v>268</v>
      </c>
      <c r="AU204" s="1" t="s">
        <v>2083</v>
      </c>
      <c r="AV204" s="1" t="s">
        <v>656</v>
      </c>
      <c r="AW204" s="1" t="s">
        <v>2424</v>
      </c>
      <c r="BG204" s="1" t="s">
        <v>250</v>
      </c>
      <c r="BH204" s="1" t="s">
        <v>2721</v>
      </c>
      <c r="BI204" s="1" t="s">
        <v>657</v>
      </c>
      <c r="BJ204" s="1" t="s">
        <v>2280</v>
      </c>
      <c r="BK204" s="1" t="s">
        <v>250</v>
      </c>
      <c r="BL204" s="1" t="s">
        <v>2721</v>
      </c>
      <c r="BM204" s="1" t="s">
        <v>658</v>
      </c>
      <c r="BN204" s="1" t="s">
        <v>3141</v>
      </c>
      <c r="BO204" s="1" t="s">
        <v>250</v>
      </c>
      <c r="BP204" s="1" t="s">
        <v>2721</v>
      </c>
      <c r="BQ204" s="1" t="s">
        <v>659</v>
      </c>
      <c r="BR204" s="1" t="s">
        <v>4523</v>
      </c>
      <c r="BS204" s="1" t="s">
        <v>609</v>
      </c>
      <c r="BT204" s="1" t="s">
        <v>2677</v>
      </c>
    </row>
    <row r="205" spans="1:72" ht="13.5" customHeight="1">
      <c r="A205" s="3" t="str">
        <f>HYPERLINK("http://kyu.snu.ac.kr/sdhj/index.jsp?type=hj/GK14663_00IH_0001_0168.jpg","1819_법화면_168")</f>
        <v>1819_법화면_168</v>
      </c>
      <c r="B205" s="2">
        <v>1819</v>
      </c>
      <c r="C205" s="2" t="s">
        <v>3935</v>
      </c>
      <c r="D205" s="2" t="s">
        <v>3936</v>
      </c>
      <c r="E205" s="2">
        <v>204</v>
      </c>
      <c r="F205" s="1">
        <v>2</v>
      </c>
      <c r="G205" s="1" t="s">
        <v>337</v>
      </c>
      <c r="H205" s="1" t="s">
        <v>2013</v>
      </c>
      <c r="I205" s="1">
        <v>7</v>
      </c>
      <c r="L205" s="1">
        <v>3</v>
      </c>
      <c r="M205" s="2" t="s">
        <v>637</v>
      </c>
      <c r="N205" s="2" t="s">
        <v>2033</v>
      </c>
      <c r="S205" s="1" t="s">
        <v>55</v>
      </c>
      <c r="T205" s="1" t="s">
        <v>2060</v>
      </c>
      <c r="W205" s="1" t="s">
        <v>592</v>
      </c>
      <c r="X205" s="1" t="s">
        <v>2145</v>
      </c>
      <c r="Y205" s="1" t="s">
        <v>249</v>
      </c>
      <c r="Z205" s="1" t="s">
        <v>2179</v>
      </c>
      <c r="AC205" s="1">
        <v>60</v>
      </c>
      <c r="AD205" s="1" t="s">
        <v>311</v>
      </c>
      <c r="AE205" s="1" t="s">
        <v>2602</v>
      </c>
    </row>
    <row r="206" spans="1:72" ht="13.5" customHeight="1">
      <c r="A206" s="3" t="str">
        <f>HYPERLINK("http://kyu.snu.ac.kr/sdhj/index.jsp?type=hj/GK14663_00IH_0001_0168.jpg","1819_법화면_168")</f>
        <v>1819_법화면_168</v>
      </c>
      <c r="B206" s="2">
        <v>1819</v>
      </c>
      <c r="C206" s="2" t="s">
        <v>3935</v>
      </c>
      <c r="D206" s="2" t="s">
        <v>3936</v>
      </c>
      <c r="E206" s="2">
        <v>205</v>
      </c>
      <c r="F206" s="1">
        <v>2</v>
      </c>
      <c r="G206" s="1" t="s">
        <v>337</v>
      </c>
      <c r="H206" s="1" t="s">
        <v>2013</v>
      </c>
      <c r="I206" s="1">
        <v>7</v>
      </c>
      <c r="L206" s="1">
        <v>3</v>
      </c>
      <c r="M206" s="2" t="s">
        <v>637</v>
      </c>
      <c r="N206" s="2" t="s">
        <v>2033</v>
      </c>
      <c r="S206" s="1" t="s">
        <v>227</v>
      </c>
      <c r="T206" s="1" t="s">
        <v>2065</v>
      </c>
      <c r="U206" s="1" t="s">
        <v>268</v>
      </c>
      <c r="V206" s="1" t="s">
        <v>2083</v>
      </c>
      <c r="Y206" s="1" t="s">
        <v>660</v>
      </c>
      <c r="Z206" s="1" t="s">
        <v>2478</v>
      </c>
      <c r="AC206" s="1">
        <v>20</v>
      </c>
      <c r="AD206" s="1" t="s">
        <v>516</v>
      </c>
      <c r="AE206" s="1" t="s">
        <v>2589</v>
      </c>
    </row>
    <row r="207" spans="1:72" ht="13.5" customHeight="1">
      <c r="A207" s="3" t="str">
        <f>HYPERLINK("http://kyu.snu.ac.kr/sdhj/index.jsp?type=hj/GK14663_00IH_0001_0168.jpg","1819_법화면_168")</f>
        <v>1819_법화면_168</v>
      </c>
      <c r="B207" s="2">
        <v>1819</v>
      </c>
      <c r="C207" s="2" t="s">
        <v>3935</v>
      </c>
      <c r="D207" s="2" t="s">
        <v>3936</v>
      </c>
      <c r="E207" s="2">
        <v>206</v>
      </c>
      <c r="F207" s="1">
        <v>2</v>
      </c>
      <c r="G207" s="1" t="s">
        <v>337</v>
      </c>
      <c r="H207" s="1" t="s">
        <v>2013</v>
      </c>
      <c r="I207" s="1">
        <v>7</v>
      </c>
      <c r="L207" s="1">
        <v>3</v>
      </c>
      <c r="M207" s="2" t="s">
        <v>637</v>
      </c>
      <c r="N207" s="2" t="s">
        <v>2033</v>
      </c>
      <c r="T207" s="1" t="s">
        <v>4426</v>
      </c>
      <c r="U207" s="1" t="s">
        <v>265</v>
      </c>
      <c r="V207" s="1" t="s">
        <v>2095</v>
      </c>
      <c r="Y207" s="1" t="s">
        <v>661</v>
      </c>
      <c r="Z207" s="1" t="s">
        <v>2477</v>
      </c>
      <c r="AC207" s="1">
        <v>50</v>
      </c>
      <c r="AD207" s="1" t="s">
        <v>320</v>
      </c>
      <c r="AE207" s="1" t="s">
        <v>2597</v>
      </c>
    </row>
    <row r="208" spans="1:72" ht="13.5" customHeight="1">
      <c r="A208" s="3" t="str">
        <f>HYPERLINK("http://kyu.snu.ac.kr/sdhj/index.jsp?type=hj/GK14663_00IH_0001_0168.jpg","1819_법화면_168")</f>
        <v>1819_법화면_168</v>
      </c>
      <c r="B208" s="2">
        <v>1819</v>
      </c>
      <c r="C208" s="2" t="s">
        <v>3935</v>
      </c>
      <c r="D208" s="2" t="s">
        <v>3936</v>
      </c>
      <c r="E208" s="2">
        <v>207</v>
      </c>
      <c r="F208" s="1">
        <v>2</v>
      </c>
      <c r="G208" s="1" t="s">
        <v>337</v>
      </c>
      <c r="H208" s="1" t="s">
        <v>2013</v>
      </c>
      <c r="I208" s="1">
        <v>7</v>
      </c>
      <c r="L208" s="1">
        <v>3</v>
      </c>
      <c r="M208" s="2" t="s">
        <v>637</v>
      </c>
      <c r="N208" s="2" t="s">
        <v>2033</v>
      </c>
      <c r="T208" s="1" t="s">
        <v>4426</v>
      </c>
      <c r="U208" s="1" t="s">
        <v>265</v>
      </c>
      <c r="V208" s="1" t="s">
        <v>2095</v>
      </c>
      <c r="Y208" s="1" t="s">
        <v>378</v>
      </c>
      <c r="Z208" s="1" t="s">
        <v>2476</v>
      </c>
      <c r="AC208" s="1">
        <v>21</v>
      </c>
      <c r="AD208" s="1" t="s">
        <v>422</v>
      </c>
      <c r="AE208" s="1" t="s">
        <v>2628</v>
      </c>
    </row>
    <row r="209" spans="1:73" ht="13.5" customHeight="1">
      <c r="A209" s="3" t="str">
        <f>HYPERLINK("http://kyu.snu.ac.kr/sdhj/index.jsp?type=hj/GK14663_00IH_0001_0168.jpg","1819_법화면_168")</f>
        <v>1819_법화면_168</v>
      </c>
      <c r="B209" s="2">
        <v>1819</v>
      </c>
      <c r="C209" s="2" t="s">
        <v>3935</v>
      </c>
      <c r="D209" s="2" t="s">
        <v>3936</v>
      </c>
      <c r="E209" s="2">
        <v>208</v>
      </c>
      <c r="F209" s="1">
        <v>2</v>
      </c>
      <c r="G209" s="1" t="s">
        <v>337</v>
      </c>
      <c r="H209" s="1" t="s">
        <v>2013</v>
      </c>
      <c r="I209" s="1">
        <v>7</v>
      </c>
      <c r="L209" s="1">
        <v>4</v>
      </c>
      <c r="M209" s="2" t="s">
        <v>4115</v>
      </c>
      <c r="N209" s="2" t="s">
        <v>4116</v>
      </c>
      <c r="T209" s="1" t="s">
        <v>3939</v>
      </c>
      <c r="U209" s="1" t="s">
        <v>268</v>
      </c>
      <c r="V209" s="1" t="s">
        <v>2083</v>
      </c>
      <c r="W209" s="1" t="s">
        <v>339</v>
      </c>
      <c r="X209" s="1" t="s">
        <v>2128</v>
      </c>
      <c r="Y209" s="1" t="s">
        <v>662</v>
      </c>
      <c r="Z209" s="1" t="s">
        <v>2262</v>
      </c>
      <c r="AC209" s="1">
        <v>69</v>
      </c>
      <c r="AD209" s="1" t="s">
        <v>438</v>
      </c>
      <c r="AE209" s="1" t="s">
        <v>2604</v>
      </c>
      <c r="AJ209" s="1" t="s">
        <v>17</v>
      </c>
      <c r="AK209" s="1" t="s">
        <v>2656</v>
      </c>
      <c r="AL209" s="1" t="s">
        <v>341</v>
      </c>
      <c r="AM209" s="1" t="s">
        <v>4433</v>
      </c>
      <c r="AT209" s="1" t="s">
        <v>250</v>
      </c>
      <c r="AU209" s="1" t="s">
        <v>2721</v>
      </c>
      <c r="AV209" s="1" t="s">
        <v>663</v>
      </c>
      <c r="AW209" s="1" t="s">
        <v>2918</v>
      </c>
      <c r="BG209" s="1" t="s">
        <v>250</v>
      </c>
      <c r="BH209" s="1" t="s">
        <v>2721</v>
      </c>
      <c r="BI209" s="1" t="s">
        <v>664</v>
      </c>
      <c r="BJ209" s="1" t="s">
        <v>3174</v>
      </c>
      <c r="BK209" s="1" t="s">
        <v>250</v>
      </c>
      <c r="BL209" s="1" t="s">
        <v>2721</v>
      </c>
      <c r="BM209" s="1" t="s">
        <v>665</v>
      </c>
      <c r="BN209" s="1" t="s">
        <v>3427</v>
      </c>
      <c r="BO209" s="1" t="s">
        <v>250</v>
      </c>
      <c r="BP209" s="1" t="s">
        <v>2721</v>
      </c>
      <c r="BQ209" s="1" t="s">
        <v>666</v>
      </c>
      <c r="BR209" s="1" t="s">
        <v>3668</v>
      </c>
      <c r="BS209" s="1" t="s">
        <v>102</v>
      </c>
      <c r="BT209" s="1" t="s">
        <v>2668</v>
      </c>
    </row>
    <row r="210" spans="1:73" ht="13.5" customHeight="1">
      <c r="A210" s="3" t="str">
        <f>HYPERLINK("http://kyu.snu.ac.kr/sdhj/index.jsp?type=hj/GK14663_00IH_0001_0168.jpg","1819_법화면_168")</f>
        <v>1819_법화면_168</v>
      </c>
      <c r="B210" s="2">
        <v>1819</v>
      </c>
      <c r="C210" s="2" t="s">
        <v>3935</v>
      </c>
      <c r="D210" s="2" t="s">
        <v>3936</v>
      </c>
      <c r="E210" s="2">
        <v>209</v>
      </c>
      <c r="F210" s="1">
        <v>2</v>
      </c>
      <c r="G210" s="1" t="s">
        <v>337</v>
      </c>
      <c r="H210" s="1" t="s">
        <v>2013</v>
      </c>
      <c r="I210" s="1">
        <v>7</v>
      </c>
      <c r="L210" s="1">
        <v>4</v>
      </c>
      <c r="M210" s="2" t="s">
        <v>4115</v>
      </c>
      <c r="N210" s="2" t="s">
        <v>4116</v>
      </c>
      <c r="S210" s="1" t="s">
        <v>94</v>
      </c>
      <c r="T210" s="1" t="s">
        <v>2056</v>
      </c>
      <c r="U210" s="1" t="s">
        <v>268</v>
      </c>
      <c r="V210" s="1" t="s">
        <v>2083</v>
      </c>
      <c r="Y210" s="1" t="s">
        <v>667</v>
      </c>
      <c r="Z210" s="1" t="s">
        <v>2475</v>
      </c>
      <c r="AC210" s="1">
        <v>44</v>
      </c>
      <c r="AD210" s="1" t="s">
        <v>61</v>
      </c>
      <c r="AE210" s="1" t="s">
        <v>2616</v>
      </c>
    </row>
    <row r="211" spans="1:73" ht="13.5" customHeight="1">
      <c r="A211" s="3" t="str">
        <f>HYPERLINK("http://kyu.snu.ac.kr/sdhj/index.jsp?type=hj/GK14663_00IH_0001_0168.jpg","1819_법화면_168")</f>
        <v>1819_법화면_168</v>
      </c>
      <c r="B211" s="2">
        <v>1819</v>
      </c>
      <c r="C211" s="2" t="s">
        <v>3935</v>
      </c>
      <c r="D211" s="2" t="s">
        <v>3936</v>
      </c>
      <c r="E211" s="2">
        <v>210</v>
      </c>
      <c r="F211" s="1">
        <v>2</v>
      </c>
      <c r="G211" s="1" t="s">
        <v>337</v>
      </c>
      <c r="H211" s="1" t="s">
        <v>2013</v>
      </c>
      <c r="I211" s="1">
        <v>7</v>
      </c>
      <c r="L211" s="1">
        <v>4</v>
      </c>
      <c r="M211" s="2" t="s">
        <v>4115</v>
      </c>
      <c r="N211" s="2" t="s">
        <v>4116</v>
      </c>
      <c r="T211" s="1" t="s">
        <v>4426</v>
      </c>
      <c r="U211" s="1" t="s">
        <v>265</v>
      </c>
      <c r="V211" s="1" t="s">
        <v>2095</v>
      </c>
      <c r="Y211" s="1" t="s">
        <v>614</v>
      </c>
      <c r="Z211" s="1" t="s">
        <v>2474</v>
      </c>
      <c r="AC211" s="1">
        <v>31</v>
      </c>
      <c r="AD211" s="1" t="s">
        <v>197</v>
      </c>
      <c r="AE211" s="1" t="s">
        <v>2577</v>
      </c>
    </row>
    <row r="212" spans="1:73" ht="13.5" customHeight="1">
      <c r="A212" s="3" t="str">
        <f>HYPERLINK("http://kyu.snu.ac.kr/sdhj/index.jsp?type=hj/GK14663_00IH_0001_0168.jpg","1819_법화면_168")</f>
        <v>1819_법화면_168</v>
      </c>
      <c r="B212" s="2">
        <v>1819</v>
      </c>
      <c r="C212" s="2" t="s">
        <v>3935</v>
      </c>
      <c r="D212" s="2" t="s">
        <v>3936</v>
      </c>
      <c r="E212" s="2">
        <v>211</v>
      </c>
      <c r="F212" s="1">
        <v>2</v>
      </c>
      <c r="G212" s="1" t="s">
        <v>337</v>
      </c>
      <c r="H212" s="1" t="s">
        <v>2013</v>
      </c>
      <c r="I212" s="1">
        <v>7</v>
      </c>
      <c r="L212" s="1">
        <v>4</v>
      </c>
      <c r="M212" s="2" t="s">
        <v>4115</v>
      </c>
      <c r="N212" s="2" t="s">
        <v>4116</v>
      </c>
      <c r="T212" s="1" t="s">
        <v>4425</v>
      </c>
      <c r="U212" s="1" t="s">
        <v>159</v>
      </c>
      <c r="V212" s="1" t="s">
        <v>2094</v>
      </c>
      <c r="Y212" s="1" t="s">
        <v>668</v>
      </c>
      <c r="Z212" s="1" t="s">
        <v>2473</v>
      </c>
      <c r="AC212" s="1">
        <v>66</v>
      </c>
      <c r="AD212" s="1" t="s">
        <v>535</v>
      </c>
      <c r="AE212" s="1" t="s">
        <v>2583</v>
      </c>
    </row>
    <row r="213" spans="1:73" ht="13.5" customHeight="1">
      <c r="A213" s="3" t="str">
        <f>HYPERLINK("http://kyu.snu.ac.kr/sdhj/index.jsp?type=hj/GK14663_00IH_0001_0168.jpg","1819_법화면_168")</f>
        <v>1819_법화면_168</v>
      </c>
      <c r="B213" s="2">
        <v>1819</v>
      </c>
      <c r="C213" s="2" t="s">
        <v>3935</v>
      </c>
      <c r="D213" s="2" t="s">
        <v>3936</v>
      </c>
      <c r="E213" s="2">
        <v>212</v>
      </c>
      <c r="F213" s="1">
        <v>2</v>
      </c>
      <c r="G213" s="1" t="s">
        <v>337</v>
      </c>
      <c r="H213" s="1" t="s">
        <v>2013</v>
      </c>
      <c r="I213" s="1">
        <v>7</v>
      </c>
      <c r="L213" s="1">
        <v>5</v>
      </c>
      <c r="M213" s="2" t="s">
        <v>4117</v>
      </c>
      <c r="N213" s="2" t="s">
        <v>4118</v>
      </c>
      <c r="T213" s="1" t="s">
        <v>3939</v>
      </c>
      <c r="U213" s="1" t="s">
        <v>268</v>
      </c>
      <c r="V213" s="1" t="s">
        <v>2083</v>
      </c>
      <c r="W213" s="1" t="s">
        <v>263</v>
      </c>
      <c r="X213" s="1" t="s">
        <v>2153</v>
      </c>
      <c r="Y213" s="1" t="s">
        <v>669</v>
      </c>
      <c r="Z213" s="1" t="s">
        <v>2472</v>
      </c>
      <c r="AC213" s="1">
        <v>55</v>
      </c>
      <c r="AD213" s="1" t="s">
        <v>473</v>
      </c>
      <c r="AE213" s="1" t="s">
        <v>2590</v>
      </c>
      <c r="AJ213" s="1" t="s">
        <v>17</v>
      </c>
      <c r="AK213" s="1" t="s">
        <v>2656</v>
      </c>
      <c r="AL213" s="1" t="s">
        <v>261</v>
      </c>
      <c r="AM213" s="1" t="s">
        <v>2692</v>
      </c>
      <c r="AT213" s="1" t="s">
        <v>250</v>
      </c>
      <c r="AU213" s="1" t="s">
        <v>2721</v>
      </c>
      <c r="AV213" s="1" t="s">
        <v>355</v>
      </c>
      <c r="AW213" s="1" t="s">
        <v>2917</v>
      </c>
      <c r="BG213" s="1" t="s">
        <v>250</v>
      </c>
      <c r="BH213" s="1" t="s">
        <v>2721</v>
      </c>
      <c r="BI213" s="1" t="s">
        <v>356</v>
      </c>
      <c r="BJ213" s="1" t="s">
        <v>3170</v>
      </c>
      <c r="BK213" s="1" t="s">
        <v>250</v>
      </c>
      <c r="BL213" s="1" t="s">
        <v>2721</v>
      </c>
      <c r="BM213" s="1" t="s">
        <v>357</v>
      </c>
      <c r="BN213" s="1" t="s">
        <v>2260</v>
      </c>
      <c r="BO213" s="1" t="s">
        <v>250</v>
      </c>
      <c r="BP213" s="1" t="s">
        <v>2721</v>
      </c>
      <c r="BQ213" s="1" t="s">
        <v>358</v>
      </c>
      <c r="BR213" s="1" t="s">
        <v>4527</v>
      </c>
      <c r="BS213" s="1" t="s">
        <v>108</v>
      </c>
      <c r="BT213" s="1" t="s">
        <v>4429</v>
      </c>
    </row>
    <row r="214" spans="1:73" ht="13.5" customHeight="1">
      <c r="A214" s="3" t="str">
        <f>HYPERLINK("http://kyu.snu.ac.kr/sdhj/index.jsp?type=hj/GK14663_00IH_0001_0168.jpg","1819_법화면_168")</f>
        <v>1819_법화면_168</v>
      </c>
      <c r="B214" s="2">
        <v>1819</v>
      </c>
      <c r="C214" s="2" t="s">
        <v>3935</v>
      </c>
      <c r="D214" s="2" t="s">
        <v>3936</v>
      </c>
      <c r="E214" s="2">
        <v>213</v>
      </c>
      <c r="F214" s="1">
        <v>2</v>
      </c>
      <c r="G214" s="1" t="s">
        <v>337</v>
      </c>
      <c r="H214" s="1" t="s">
        <v>2013</v>
      </c>
      <c r="I214" s="1">
        <v>7</v>
      </c>
      <c r="L214" s="1">
        <v>5</v>
      </c>
      <c r="M214" s="2" t="s">
        <v>4117</v>
      </c>
      <c r="N214" s="2" t="s">
        <v>4118</v>
      </c>
      <c r="S214" s="1" t="s">
        <v>47</v>
      </c>
      <c r="T214" s="1" t="s">
        <v>2057</v>
      </c>
      <c r="W214" s="1" t="s">
        <v>149</v>
      </c>
      <c r="X214" s="1" t="s">
        <v>3992</v>
      </c>
      <c r="Y214" s="1" t="s">
        <v>249</v>
      </c>
      <c r="Z214" s="1" t="s">
        <v>2179</v>
      </c>
      <c r="AC214" s="1">
        <v>56</v>
      </c>
      <c r="AD214" s="1" t="s">
        <v>535</v>
      </c>
      <c r="AE214" s="1" t="s">
        <v>2583</v>
      </c>
      <c r="AJ214" s="1" t="s">
        <v>299</v>
      </c>
      <c r="AK214" s="1" t="s">
        <v>2657</v>
      </c>
      <c r="AL214" s="1" t="s">
        <v>609</v>
      </c>
      <c r="AM214" s="1" t="s">
        <v>2677</v>
      </c>
      <c r="AT214" s="1" t="s">
        <v>250</v>
      </c>
      <c r="AU214" s="1" t="s">
        <v>2721</v>
      </c>
      <c r="AV214" s="1" t="s">
        <v>670</v>
      </c>
      <c r="AW214" s="1" t="s">
        <v>2916</v>
      </c>
      <c r="BG214" s="1" t="s">
        <v>250</v>
      </c>
      <c r="BH214" s="1" t="s">
        <v>2721</v>
      </c>
      <c r="BI214" s="1" t="s">
        <v>671</v>
      </c>
      <c r="BJ214" s="1" t="s">
        <v>2782</v>
      </c>
      <c r="BK214" s="1" t="s">
        <v>250</v>
      </c>
      <c r="BL214" s="1" t="s">
        <v>2721</v>
      </c>
      <c r="BM214" s="1" t="s">
        <v>627</v>
      </c>
      <c r="BN214" s="1" t="s">
        <v>3036</v>
      </c>
      <c r="BO214" s="1" t="s">
        <v>250</v>
      </c>
      <c r="BP214" s="1" t="s">
        <v>2721</v>
      </c>
      <c r="BQ214" s="1" t="s">
        <v>672</v>
      </c>
      <c r="BR214" s="1" t="s">
        <v>3667</v>
      </c>
      <c r="BS214" s="1" t="s">
        <v>46</v>
      </c>
      <c r="BT214" s="1" t="s">
        <v>2689</v>
      </c>
    </row>
    <row r="215" spans="1:73" ht="13.5" customHeight="1">
      <c r="A215" s="3" t="str">
        <f>HYPERLINK("http://kyu.snu.ac.kr/sdhj/index.jsp?type=hj/GK14663_00IH_0001_0168.jpg","1819_법화면_168")</f>
        <v>1819_법화면_168</v>
      </c>
      <c r="B215" s="2">
        <v>1819</v>
      </c>
      <c r="C215" s="2" t="s">
        <v>3935</v>
      </c>
      <c r="D215" s="2" t="s">
        <v>3936</v>
      </c>
      <c r="E215" s="2">
        <v>214</v>
      </c>
      <c r="F215" s="1">
        <v>2</v>
      </c>
      <c r="G215" s="1" t="s">
        <v>337</v>
      </c>
      <c r="H215" s="1" t="s">
        <v>2013</v>
      </c>
      <c r="I215" s="1">
        <v>7</v>
      </c>
      <c r="L215" s="1">
        <v>5</v>
      </c>
      <c r="M215" s="2" t="s">
        <v>4117</v>
      </c>
      <c r="N215" s="2" t="s">
        <v>4118</v>
      </c>
      <c r="T215" s="1" t="s">
        <v>4426</v>
      </c>
      <c r="U215" s="1" t="s">
        <v>265</v>
      </c>
      <c r="V215" s="1" t="s">
        <v>2095</v>
      </c>
      <c r="Y215" s="1" t="s">
        <v>673</v>
      </c>
      <c r="Z215" s="1" t="s">
        <v>2471</v>
      </c>
      <c r="AC215" s="1">
        <v>33</v>
      </c>
      <c r="AD215" s="1" t="s">
        <v>197</v>
      </c>
      <c r="AE215" s="1" t="s">
        <v>2577</v>
      </c>
    </row>
    <row r="216" spans="1:73" ht="13.5" customHeight="1">
      <c r="A216" s="3" t="str">
        <f>HYPERLINK("http://kyu.snu.ac.kr/sdhj/index.jsp?type=hj/GK14663_00IH_0001_0168.jpg","1819_법화면_168")</f>
        <v>1819_법화면_168</v>
      </c>
      <c r="B216" s="2">
        <v>1819</v>
      </c>
      <c r="C216" s="2" t="s">
        <v>3935</v>
      </c>
      <c r="D216" s="2" t="s">
        <v>3936</v>
      </c>
      <c r="E216" s="2">
        <v>215</v>
      </c>
      <c r="F216" s="1">
        <v>2</v>
      </c>
      <c r="G216" s="1" t="s">
        <v>337</v>
      </c>
      <c r="H216" s="1" t="s">
        <v>2013</v>
      </c>
      <c r="I216" s="1">
        <v>8</v>
      </c>
      <c r="J216" s="1" t="s">
        <v>674</v>
      </c>
      <c r="K216" s="1" t="s">
        <v>2032</v>
      </c>
      <c r="L216" s="1">
        <v>1</v>
      </c>
      <c r="M216" s="2" t="s">
        <v>4119</v>
      </c>
      <c r="N216" s="2" t="s">
        <v>4120</v>
      </c>
      <c r="O216" s="1" t="s">
        <v>6</v>
      </c>
      <c r="P216" s="1" t="s">
        <v>2044</v>
      </c>
      <c r="T216" s="1" t="s">
        <v>3939</v>
      </c>
      <c r="U216" s="1" t="s">
        <v>268</v>
      </c>
      <c r="V216" s="1" t="s">
        <v>2083</v>
      </c>
      <c r="W216" s="1" t="s">
        <v>592</v>
      </c>
      <c r="X216" s="1" t="s">
        <v>2145</v>
      </c>
      <c r="Y216" s="1" t="s">
        <v>675</v>
      </c>
      <c r="Z216" s="1" t="s">
        <v>4027</v>
      </c>
      <c r="AC216" s="1">
        <v>67</v>
      </c>
      <c r="AD216" s="1" t="s">
        <v>3787</v>
      </c>
      <c r="AE216" s="1" t="s">
        <v>2639</v>
      </c>
      <c r="AT216" s="1" t="s">
        <v>250</v>
      </c>
      <c r="AU216" s="1" t="s">
        <v>2721</v>
      </c>
      <c r="AV216" s="1" t="s">
        <v>676</v>
      </c>
      <c r="AW216" s="1" t="s">
        <v>2915</v>
      </c>
      <c r="BG216" s="1" t="s">
        <v>250</v>
      </c>
      <c r="BH216" s="1" t="s">
        <v>2721</v>
      </c>
      <c r="BI216" s="1" t="s">
        <v>677</v>
      </c>
      <c r="BJ216" s="1" t="s">
        <v>3173</v>
      </c>
      <c r="BK216" s="1" t="s">
        <v>250</v>
      </c>
      <c r="BL216" s="1" t="s">
        <v>2721</v>
      </c>
      <c r="BM216" s="1" t="s">
        <v>678</v>
      </c>
      <c r="BN216" s="1" t="s">
        <v>3426</v>
      </c>
      <c r="BO216" s="1" t="s">
        <v>250</v>
      </c>
      <c r="BP216" s="1" t="s">
        <v>2721</v>
      </c>
      <c r="BQ216" s="1" t="s">
        <v>679</v>
      </c>
      <c r="BR216" s="1" t="s">
        <v>3666</v>
      </c>
      <c r="BS216" s="1" t="s">
        <v>77</v>
      </c>
      <c r="BT216" s="1" t="s">
        <v>2653</v>
      </c>
      <c r="BU216" s="1" t="s">
        <v>3767</v>
      </c>
    </row>
    <row r="217" spans="1:73" ht="13.5" customHeight="1">
      <c r="A217" s="3" t="str">
        <f>HYPERLINK("http://kyu.snu.ac.kr/sdhj/index.jsp?type=hj/GK14663_00IH_0001_0168.jpg","1819_법화면_168")</f>
        <v>1819_법화면_168</v>
      </c>
      <c r="B217" s="2">
        <v>1819</v>
      </c>
      <c r="C217" s="2" t="s">
        <v>3935</v>
      </c>
      <c r="D217" s="2" t="s">
        <v>3936</v>
      </c>
      <c r="E217" s="2">
        <v>216</v>
      </c>
      <c r="F217" s="1">
        <v>2</v>
      </c>
      <c r="G217" s="1" t="s">
        <v>337</v>
      </c>
      <c r="H217" s="1" t="s">
        <v>2013</v>
      </c>
      <c r="I217" s="1">
        <v>8</v>
      </c>
      <c r="L217" s="1">
        <v>1</v>
      </c>
      <c r="M217" s="2" t="s">
        <v>4119</v>
      </c>
      <c r="N217" s="2" t="s">
        <v>4120</v>
      </c>
      <c r="S217" s="1" t="s">
        <v>47</v>
      </c>
      <c r="T217" s="1" t="s">
        <v>2057</v>
      </c>
      <c r="W217" s="1" t="s">
        <v>48</v>
      </c>
      <c r="X217" s="1" t="s">
        <v>2133</v>
      </c>
      <c r="Y217" s="1" t="s">
        <v>249</v>
      </c>
      <c r="Z217" s="1" t="s">
        <v>2179</v>
      </c>
      <c r="AC217" s="1">
        <v>51</v>
      </c>
      <c r="AD217" s="1" t="s">
        <v>150</v>
      </c>
      <c r="AE217" s="1" t="s">
        <v>2596</v>
      </c>
      <c r="AJ217" s="1" t="s">
        <v>299</v>
      </c>
      <c r="AK217" s="1" t="s">
        <v>2657</v>
      </c>
      <c r="AL217" s="1" t="s">
        <v>50</v>
      </c>
      <c r="AM217" s="1" t="s">
        <v>2663</v>
      </c>
      <c r="AT217" s="1" t="s">
        <v>3764</v>
      </c>
      <c r="AU217" s="1" t="s">
        <v>2723</v>
      </c>
      <c r="BI217" s="1" t="s">
        <v>3788</v>
      </c>
      <c r="BJ217" s="1" t="s">
        <v>3789</v>
      </c>
      <c r="BK217" s="1" t="s">
        <v>452</v>
      </c>
      <c r="BL217" s="1" t="s">
        <v>2984</v>
      </c>
      <c r="BM217" s="1" t="s">
        <v>680</v>
      </c>
      <c r="BN217" s="1" t="s">
        <v>3425</v>
      </c>
      <c r="BO217" s="1" t="s">
        <v>543</v>
      </c>
      <c r="BP217" s="1" t="s">
        <v>2985</v>
      </c>
      <c r="BQ217" s="1" t="s">
        <v>681</v>
      </c>
      <c r="BR217" s="1" t="s">
        <v>4043</v>
      </c>
      <c r="BS217" s="1" t="s">
        <v>609</v>
      </c>
      <c r="BT217" s="1" t="s">
        <v>2677</v>
      </c>
      <c r="BU217" s="1" t="s">
        <v>3765</v>
      </c>
    </row>
    <row r="218" spans="1:73" ht="13.5" customHeight="1">
      <c r="A218" s="3" t="str">
        <f>HYPERLINK("http://kyu.snu.ac.kr/sdhj/index.jsp?type=hj/GK14663_00IH_0001_0168.jpg","1819_법화면_168")</f>
        <v>1819_법화면_168</v>
      </c>
      <c r="B218" s="2">
        <v>1819</v>
      </c>
      <c r="C218" s="2" t="s">
        <v>3935</v>
      </c>
      <c r="D218" s="2" t="s">
        <v>3936</v>
      </c>
      <c r="E218" s="2">
        <v>217</v>
      </c>
      <c r="F218" s="1">
        <v>2</v>
      </c>
      <c r="G218" s="1" t="s">
        <v>337</v>
      </c>
      <c r="H218" s="1" t="s">
        <v>2013</v>
      </c>
      <c r="I218" s="1">
        <v>8</v>
      </c>
      <c r="L218" s="1">
        <v>2</v>
      </c>
      <c r="M218" s="2" t="s">
        <v>4121</v>
      </c>
      <c r="N218" s="2" t="s">
        <v>4122</v>
      </c>
      <c r="T218" s="1" t="s">
        <v>3939</v>
      </c>
      <c r="U218" s="1" t="s">
        <v>268</v>
      </c>
      <c r="V218" s="1" t="s">
        <v>2083</v>
      </c>
      <c r="W218" s="1" t="s">
        <v>142</v>
      </c>
      <c r="X218" s="1" t="s">
        <v>4008</v>
      </c>
      <c r="Y218" s="1" t="s">
        <v>682</v>
      </c>
      <c r="Z218" s="1" t="s">
        <v>4025</v>
      </c>
      <c r="AC218" s="1">
        <v>70</v>
      </c>
      <c r="AT218" s="1" t="s">
        <v>3790</v>
      </c>
      <c r="AU218" s="1" t="s">
        <v>3791</v>
      </c>
      <c r="AV218" s="1" t="s">
        <v>683</v>
      </c>
      <c r="AW218" s="1" t="s">
        <v>4645</v>
      </c>
      <c r="BG218" s="1" t="s">
        <v>250</v>
      </c>
      <c r="BH218" s="1" t="s">
        <v>2721</v>
      </c>
      <c r="BI218" s="1" t="s">
        <v>684</v>
      </c>
      <c r="BJ218" s="1" t="s">
        <v>3172</v>
      </c>
      <c r="BK218" s="1" t="s">
        <v>250</v>
      </c>
      <c r="BL218" s="1" t="s">
        <v>2721</v>
      </c>
      <c r="BM218" s="1" t="s">
        <v>685</v>
      </c>
      <c r="BN218" s="1" t="s">
        <v>3424</v>
      </c>
      <c r="BO218" s="1" t="s">
        <v>250</v>
      </c>
      <c r="BP218" s="1" t="s">
        <v>2721</v>
      </c>
      <c r="BQ218" s="1" t="s">
        <v>686</v>
      </c>
      <c r="BR218" s="1" t="s">
        <v>4598</v>
      </c>
      <c r="BS218" s="1" t="s">
        <v>81</v>
      </c>
      <c r="BT218" s="1" t="s">
        <v>2661</v>
      </c>
      <c r="BU218" s="1" t="s">
        <v>3754</v>
      </c>
    </row>
    <row r="219" spans="1:73" ht="13.5" customHeight="1">
      <c r="A219" s="3" t="str">
        <f>HYPERLINK("http://kyu.snu.ac.kr/sdhj/index.jsp?type=hj/GK14663_00IH_0001_0168.jpg","1819_법화면_168")</f>
        <v>1819_법화면_168</v>
      </c>
      <c r="B219" s="2">
        <v>1819</v>
      </c>
      <c r="C219" s="2" t="s">
        <v>3935</v>
      </c>
      <c r="D219" s="2" t="s">
        <v>3936</v>
      </c>
      <c r="E219" s="2">
        <v>218</v>
      </c>
      <c r="F219" s="1">
        <v>2</v>
      </c>
      <c r="G219" s="1" t="s">
        <v>337</v>
      </c>
      <c r="H219" s="1" t="s">
        <v>2013</v>
      </c>
      <c r="I219" s="1">
        <v>8</v>
      </c>
      <c r="L219" s="1">
        <v>2</v>
      </c>
      <c r="M219" s="2" t="s">
        <v>4121</v>
      </c>
      <c r="N219" s="2" t="s">
        <v>4122</v>
      </c>
      <c r="S219" s="1" t="s">
        <v>94</v>
      </c>
      <c r="T219" s="1" t="s">
        <v>2056</v>
      </c>
      <c r="U219" s="1" t="s">
        <v>268</v>
      </c>
      <c r="V219" s="1" t="s">
        <v>2083</v>
      </c>
      <c r="Y219" s="1" t="s">
        <v>687</v>
      </c>
      <c r="Z219" s="1" t="s">
        <v>2470</v>
      </c>
      <c r="AC219" s="1">
        <v>45</v>
      </c>
      <c r="BU219" s="1" t="s">
        <v>3778</v>
      </c>
    </row>
    <row r="220" spans="1:73" ht="13.5" customHeight="1">
      <c r="A220" s="3" t="str">
        <f>HYPERLINK("http://kyu.snu.ac.kr/sdhj/index.jsp?type=hj/GK14663_00IH_0001_0168.jpg","1819_법화면_168")</f>
        <v>1819_법화면_168</v>
      </c>
      <c r="B220" s="2">
        <v>1819</v>
      </c>
      <c r="C220" s="2" t="s">
        <v>3935</v>
      </c>
      <c r="D220" s="2" t="s">
        <v>3936</v>
      </c>
      <c r="E220" s="2">
        <v>219</v>
      </c>
      <c r="F220" s="1">
        <v>2</v>
      </c>
      <c r="G220" s="1" t="s">
        <v>337</v>
      </c>
      <c r="H220" s="1" t="s">
        <v>2013</v>
      </c>
      <c r="I220" s="1">
        <v>8</v>
      </c>
      <c r="L220" s="1">
        <v>2</v>
      </c>
      <c r="M220" s="2" t="s">
        <v>4121</v>
      </c>
      <c r="N220" s="2" t="s">
        <v>4122</v>
      </c>
      <c r="Y220" s="1" t="s">
        <v>688</v>
      </c>
      <c r="Z220" s="1" t="s">
        <v>2195</v>
      </c>
      <c r="AC220" s="1">
        <v>39</v>
      </c>
      <c r="AD220" s="1" t="s">
        <v>71</v>
      </c>
      <c r="AE220" s="1" t="s">
        <v>2575</v>
      </c>
      <c r="BU220" s="1" t="s">
        <v>3783</v>
      </c>
    </row>
    <row r="221" spans="1:73" ht="13.5" customHeight="1">
      <c r="A221" s="3" t="str">
        <f>HYPERLINK("http://kyu.snu.ac.kr/sdhj/index.jsp?type=hj/GK14663_00IH_0001_0168.jpg","1819_법화면_168")</f>
        <v>1819_법화면_168</v>
      </c>
      <c r="B221" s="2">
        <v>1819</v>
      </c>
      <c r="C221" s="2" t="s">
        <v>3935</v>
      </c>
      <c r="D221" s="2" t="s">
        <v>3936</v>
      </c>
      <c r="E221" s="2">
        <v>220</v>
      </c>
      <c r="F221" s="1">
        <v>2</v>
      </c>
      <c r="G221" s="1" t="s">
        <v>337</v>
      </c>
      <c r="H221" s="1" t="s">
        <v>2013</v>
      </c>
      <c r="I221" s="1">
        <v>8</v>
      </c>
      <c r="L221" s="1">
        <v>3</v>
      </c>
      <c r="M221" s="2" t="s">
        <v>4123</v>
      </c>
      <c r="N221" s="2" t="s">
        <v>4124</v>
      </c>
      <c r="T221" s="1" t="s">
        <v>3939</v>
      </c>
      <c r="U221" s="1" t="s">
        <v>62</v>
      </c>
      <c r="V221" s="1" t="s">
        <v>62</v>
      </c>
      <c r="W221" s="1" t="s">
        <v>263</v>
      </c>
      <c r="X221" s="1" t="s">
        <v>2153</v>
      </c>
      <c r="Y221" s="1" t="s">
        <v>689</v>
      </c>
      <c r="Z221" s="1" t="s">
        <v>2469</v>
      </c>
      <c r="AV221" s="1" t="s">
        <v>3792</v>
      </c>
      <c r="AW221" s="1" t="s">
        <v>3793</v>
      </c>
      <c r="BG221" s="1" t="s">
        <v>250</v>
      </c>
      <c r="BH221" s="1" t="s">
        <v>2721</v>
      </c>
      <c r="BI221" s="1" t="s">
        <v>690</v>
      </c>
      <c r="BJ221" s="1" t="s">
        <v>3171</v>
      </c>
      <c r="BK221" s="1" t="s">
        <v>250</v>
      </c>
      <c r="BL221" s="1" t="s">
        <v>2721</v>
      </c>
      <c r="BM221" s="1" t="s">
        <v>402</v>
      </c>
      <c r="BN221" s="1" t="s">
        <v>3165</v>
      </c>
      <c r="BO221" s="1" t="s">
        <v>250</v>
      </c>
      <c r="BP221" s="1" t="s">
        <v>2721</v>
      </c>
      <c r="BQ221" s="1" t="s">
        <v>691</v>
      </c>
      <c r="BR221" s="1" t="s">
        <v>3664</v>
      </c>
      <c r="BS221" s="1" t="s">
        <v>72</v>
      </c>
      <c r="BT221" s="1" t="s">
        <v>2665</v>
      </c>
      <c r="BU221" s="1" t="s">
        <v>3794</v>
      </c>
    </row>
    <row r="222" spans="1:73" ht="13.5" customHeight="1">
      <c r="A222" s="3" t="str">
        <f>HYPERLINK("http://kyu.snu.ac.kr/sdhj/index.jsp?type=hj/GK14663_00IH_0001_0168.jpg","1819_법화면_168")</f>
        <v>1819_법화면_168</v>
      </c>
      <c r="B222" s="2">
        <v>1819</v>
      </c>
      <c r="C222" s="2" t="s">
        <v>3935</v>
      </c>
      <c r="D222" s="2" t="s">
        <v>3936</v>
      </c>
      <c r="E222" s="2">
        <v>221</v>
      </c>
      <c r="F222" s="1">
        <v>2</v>
      </c>
      <c r="G222" s="1" t="s">
        <v>337</v>
      </c>
      <c r="H222" s="1" t="s">
        <v>2013</v>
      </c>
      <c r="I222" s="1">
        <v>8</v>
      </c>
      <c r="L222" s="1">
        <v>3</v>
      </c>
      <c r="M222" s="2" t="s">
        <v>4123</v>
      </c>
      <c r="N222" s="2" t="s">
        <v>4124</v>
      </c>
      <c r="S222" s="1" t="s">
        <v>47</v>
      </c>
      <c r="T222" s="1" t="s">
        <v>2057</v>
      </c>
      <c r="W222" s="1" t="s">
        <v>162</v>
      </c>
      <c r="X222" s="1" t="s">
        <v>2161</v>
      </c>
      <c r="Y222" s="1" t="s">
        <v>249</v>
      </c>
      <c r="Z222" s="1" t="s">
        <v>2179</v>
      </c>
      <c r="AC222" s="1" t="s">
        <v>4418</v>
      </c>
      <c r="AD222" s="1" t="s">
        <v>226</v>
      </c>
      <c r="AE222" s="1" t="s">
        <v>2584</v>
      </c>
      <c r="BK222" s="1" t="s">
        <v>250</v>
      </c>
      <c r="BL222" s="1" t="s">
        <v>2721</v>
      </c>
      <c r="BM222" s="1" t="s">
        <v>692</v>
      </c>
      <c r="BN222" s="1" t="s">
        <v>2955</v>
      </c>
      <c r="BO222" s="1" t="s">
        <v>250</v>
      </c>
      <c r="BP222" s="1" t="s">
        <v>2721</v>
      </c>
      <c r="BQ222" s="1" t="s">
        <v>693</v>
      </c>
      <c r="BR222" s="1" t="s">
        <v>3663</v>
      </c>
      <c r="BS222" s="1" t="s">
        <v>206</v>
      </c>
      <c r="BT222" s="1" t="s">
        <v>2660</v>
      </c>
      <c r="BU222" s="1" t="s">
        <v>3795</v>
      </c>
    </row>
    <row r="223" spans="1:73" ht="13.5" customHeight="1">
      <c r="A223" s="3" t="str">
        <f>HYPERLINK("http://kyu.snu.ac.kr/sdhj/index.jsp?type=hj/GK14663_00IH_0001_0168.jpg","1819_법화면_168")</f>
        <v>1819_법화면_168</v>
      </c>
      <c r="B223" s="2">
        <v>1819</v>
      </c>
      <c r="C223" s="2" t="s">
        <v>3935</v>
      </c>
      <c r="D223" s="2" t="s">
        <v>3936</v>
      </c>
      <c r="E223" s="2">
        <v>222</v>
      </c>
      <c r="F223" s="1">
        <v>2</v>
      </c>
      <c r="G223" s="1" t="s">
        <v>337</v>
      </c>
      <c r="H223" s="1" t="s">
        <v>2013</v>
      </c>
      <c r="I223" s="1">
        <v>8</v>
      </c>
      <c r="L223" s="1">
        <v>3</v>
      </c>
      <c r="M223" s="2" t="s">
        <v>4123</v>
      </c>
      <c r="N223" s="2" t="s">
        <v>4124</v>
      </c>
      <c r="S223" s="1" t="s">
        <v>694</v>
      </c>
      <c r="T223" s="1" t="s">
        <v>2072</v>
      </c>
      <c r="W223" s="1" t="s">
        <v>695</v>
      </c>
      <c r="X223" s="1" t="s">
        <v>2163</v>
      </c>
      <c r="Y223" s="1" t="s">
        <v>249</v>
      </c>
      <c r="Z223" s="1" t="s">
        <v>2179</v>
      </c>
      <c r="AC223" s="1">
        <v>51</v>
      </c>
      <c r="AD223" s="1" t="s">
        <v>150</v>
      </c>
      <c r="AE223" s="1" t="s">
        <v>2596</v>
      </c>
      <c r="BU223" s="1" t="s">
        <v>3796</v>
      </c>
    </row>
    <row r="224" spans="1:73" ht="13.5" customHeight="1">
      <c r="A224" s="3" t="str">
        <f>HYPERLINK("http://kyu.snu.ac.kr/sdhj/index.jsp?type=hj/GK14663_00IH_0001_0168.jpg","1819_법화면_168")</f>
        <v>1819_법화면_168</v>
      </c>
      <c r="B224" s="2">
        <v>1819</v>
      </c>
      <c r="C224" s="2" t="s">
        <v>3935</v>
      </c>
      <c r="D224" s="2" t="s">
        <v>3936</v>
      </c>
      <c r="E224" s="2">
        <v>223</v>
      </c>
      <c r="F224" s="1">
        <v>2</v>
      </c>
      <c r="G224" s="1" t="s">
        <v>337</v>
      </c>
      <c r="H224" s="1" t="s">
        <v>2013</v>
      </c>
      <c r="I224" s="1">
        <v>8</v>
      </c>
      <c r="L224" s="1">
        <v>3</v>
      </c>
      <c r="M224" s="2" t="s">
        <v>4123</v>
      </c>
      <c r="N224" s="2" t="s">
        <v>4124</v>
      </c>
      <c r="Y224" s="1" t="s">
        <v>696</v>
      </c>
      <c r="Z224" s="1" t="s">
        <v>2468</v>
      </c>
      <c r="BU224" s="1" t="s">
        <v>4682</v>
      </c>
    </row>
    <row r="225" spans="1:73" ht="13.5" customHeight="1">
      <c r="A225" s="3" t="str">
        <f>HYPERLINK("http://kyu.snu.ac.kr/sdhj/index.jsp?type=hj/GK14663_00IH_0001_0168.jpg","1819_법화면_168")</f>
        <v>1819_법화면_168</v>
      </c>
      <c r="B225" s="2">
        <v>1819</v>
      </c>
      <c r="C225" s="2" t="s">
        <v>3935</v>
      </c>
      <c r="D225" s="2" t="s">
        <v>3936</v>
      </c>
      <c r="E225" s="2">
        <v>224</v>
      </c>
      <c r="F225" s="1">
        <v>2</v>
      </c>
      <c r="G225" s="1" t="s">
        <v>337</v>
      </c>
      <c r="H225" s="1" t="s">
        <v>2013</v>
      </c>
      <c r="I225" s="1">
        <v>8</v>
      </c>
      <c r="L225" s="1">
        <v>3</v>
      </c>
      <c r="M225" s="2" t="s">
        <v>4123</v>
      </c>
      <c r="N225" s="2" t="s">
        <v>4124</v>
      </c>
      <c r="T225" s="1" t="s">
        <v>4426</v>
      </c>
      <c r="U225" s="1" t="s">
        <v>265</v>
      </c>
      <c r="V225" s="1" t="s">
        <v>2095</v>
      </c>
      <c r="Y225" s="1" t="s">
        <v>3997</v>
      </c>
      <c r="Z225" s="1" t="s">
        <v>3998</v>
      </c>
      <c r="AC225" s="1">
        <v>27</v>
      </c>
      <c r="AD225" s="1" t="s">
        <v>270</v>
      </c>
      <c r="AE225" s="1" t="s">
        <v>2611</v>
      </c>
    </row>
    <row r="226" spans="1:73" ht="13.5" customHeight="1">
      <c r="A226" s="3" t="str">
        <f>HYPERLINK("http://kyu.snu.ac.kr/sdhj/index.jsp?type=hj/GK14663_00IH_0001_0169.jpg","1819_법화면_169")</f>
        <v>1819_법화면_169</v>
      </c>
      <c r="B226" s="2">
        <v>1819</v>
      </c>
      <c r="C226" s="2" t="s">
        <v>3935</v>
      </c>
      <c r="D226" s="2" t="s">
        <v>3936</v>
      </c>
      <c r="E226" s="2">
        <v>225</v>
      </c>
      <c r="F226" s="1">
        <v>2</v>
      </c>
      <c r="G226" s="1" t="s">
        <v>337</v>
      </c>
      <c r="H226" s="1" t="s">
        <v>2013</v>
      </c>
      <c r="I226" s="1">
        <v>8</v>
      </c>
      <c r="L226" s="1">
        <v>4</v>
      </c>
      <c r="M226" s="2" t="s">
        <v>4125</v>
      </c>
      <c r="N226" s="2" t="s">
        <v>4126</v>
      </c>
      <c r="T226" s="1" t="s">
        <v>3939</v>
      </c>
      <c r="U226" s="1" t="s">
        <v>268</v>
      </c>
      <c r="V226" s="1" t="s">
        <v>2083</v>
      </c>
      <c r="W226" s="1" t="s">
        <v>263</v>
      </c>
      <c r="X226" s="1" t="s">
        <v>2153</v>
      </c>
      <c r="Y226" s="1" t="s">
        <v>697</v>
      </c>
      <c r="Z226" s="1" t="s">
        <v>2192</v>
      </c>
      <c r="AC226" s="1">
        <v>44</v>
      </c>
      <c r="AD226" s="1" t="s">
        <v>3750</v>
      </c>
      <c r="AE226" s="1" t="s">
        <v>2603</v>
      </c>
      <c r="BI226" s="1" t="s">
        <v>356</v>
      </c>
      <c r="BJ226" s="1" t="s">
        <v>3170</v>
      </c>
      <c r="BK226" s="1" t="s">
        <v>250</v>
      </c>
      <c r="BL226" s="1" t="s">
        <v>2721</v>
      </c>
      <c r="BM226" s="1" t="s">
        <v>357</v>
      </c>
      <c r="BN226" s="1" t="s">
        <v>2260</v>
      </c>
      <c r="BO226" s="1" t="s">
        <v>250</v>
      </c>
      <c r="BP226" s="1" t="s">
        <v>2721</v>
      </c>
      <c r="BQ226" s="1" t="s">
        <v>698</v>
      </c>
      <c r="BR226" s="1" t="s">
        <v>4561</v>
      </c>
      <c r="BS226" s="1" t="s">
        <v>206</v>
      </c>
      <c r="BT226" s="1" t="s">
        <v>2660</v>
      </c>
      <c r="BU226" s="1" t="s">
        <v>3797</v>
      </c>
    </row>
    <row r="227" spans="1:73" ht="13.5" customHeight="1">
      <c r="A227" s="3" t="str">
        <f>HYPERLINK("http://kyu.snu.ac.kr/sdhj/index.jsp?type=hj/GK14663_00IH_0001_0169.jpg","1819_법화면_169")</f>
        <v>1819_법화면_169</v>
      </c>
      <c r="B227" s="2">
        <v>1819</v>
      </c>
      <c r="C227" s="2" t="s">
        <v>3935</v>
      </c>
      <c r="D227" s="2" t="s">
        <v>3936</v>
      </c>
      <c r="E227" s="2">
        <v>226</v>
      </c>
      <c r="F227" s="1">
        <v>2</v>
      </c>
      <c r="G227" s="1" t="s">
        <v>337</v>
      </c>
      <c r="H227" s="1" t="s">
        <v>2013</v>
      </c>
      <c r="I227" s="1">
        <v>8</v>
      </c>
      <c r="L227" s="1">
        <v>4</v>
      </c>
      <c r="M227" s="2" t="s">
        <v>4125</v>
      </c>
      <c r="N227" s="2" t="s">
        <v>4126</v>
      </c>
      <c r="S227" s="1" t="s">
        <v>47</v>
      </c>
      <c r="T227" s="1" t="s">
        <v>2057</v>
      </c>
      <c r="W227" s="1" t="s">
        <v>149</v>
      </c>
      <c r="X227" s="1" t="s">
        <v>3992</v>
      </c>
      <c r="Y227" s="1" t="s">
        <v>249</v>
      </c>
      <c r="Z227" s="1" t="s">
        <v>2179</v>
      </c>
      <c r="AC227" s="1">
        <v>44</v>
      </c>
      <c r="AD227" s="1" t="s">
        <v>61</v>
      </c>
      <c r="AE227" s="1" t="s">
        <v>2616</v>
      </c>
      <c r="AJ227" s="1" t="s">
        <v>299</v>
      </c>
      <c r="AK227" s="1" t="s">
        <v>2657</v>
      </c>
      <c r="AL227" s="1" t="s">
        <v>330</v>
      </c>
      <c r="AM227" s="1" t="s">
        <v>2695</v>
      </c>
      <c r="AT227" s="1" t="s">
        <v>250</v>
      </c>
      <c r="AU227" s="1" t="s">
        <v>2721</v>
      </c>
      <c r="BK227" s="1" t="s">
        <v>699</v>
      </c>
      <c r="BL227" s="1" t="s">
        <v>3235</v>
      </c>
      <c r="BM227" s="1" t="s">
        <v>700</v>
      </c>
      <c r="BN227" s="1" t="s">
        <v>3423</v>
      </c>
      <c r="BO227" s="1" t="s">
        <v>250</v>
      </c>
      <c r="BP227" s="1" t="s">
        <v>2721</v>
      </c>
      <c r="BQ227" s="1" t="s">
        <v>701</v>
      </c>
      <c r="BR227" s="1" t="s">
        <v>3662</v>
      </c>
      <c r="BS227" s="1" t="s">
        <v>155</v>
      </c>
      <c r="BT227" s="1" t="s">
        <v>2659</v>
      </c>
      <c r="BU227" s="1" t="s">
        <v>3798</v>
      </c>
    </row>
    <row r="228" spans="1:73" ht="13.5" customHeight="1">
      <c r="A228" s="3" t="str">
        <f>HYPERLINK("http://kyu.snu.ac.kr/sdhj/index.jsp?type=hj/GK14663_00IH_0001_0169.jpg","1819_법화면_169")</f>
        <v>1819_법화면_169</v>
      </c>
      <c r="B228" s="2">
        <v>1819</v>
      </c>
      <c r="C228" s="2" t="s">
        <v>3935</v>
      </c>
      <c r="D228" s="2" t="s">
        <v>3936</v>
      </c>
      <c r="E228" s="2">
        <v>227</v>
      </c>
      <c r="F228" s="1">
        <v>2</v>
      </c>
      <c r="G228" s="1" t="s">
        <v>337</v>
      </c>
      <c r="H228" s="1" t="s">
        <v>2013</v>
      </c>
      <c r="I228" s="1">
        <v>8</v>
      </c>
      <c r="L228" s="1">
        <v>4</v>
      </c>
      <c r="M228" s="2" t="s">
        <v>4125</v>
      </c>
      <c r="N228" s="2" t="s">
        <v>4126</v>
      </c>
      <c r="S228" s="1" t="s">
        <v>702</v>
      </c>
      <c r="T228" s="1" t="s">
        <v>2077</v>
      </c>
      <c r="W228" s="1" t="s">
        <v>56</v>
      </c>
      <c r="X228" s="1" t="s">
        <v>2151</v>
      </c>
      <c r="Y228" s="1" t="s">
        <v>249</v>
      </c>
      <c r="Z228" s="1" t="s">
        <v>2179</v>
      </c>
      <c r="AC228" s="1">
        <v>50</v>
      </c>
      <c r="AD228" s="1" t="s">
        <v>320</v>
      </c>
      <c r="AE228" s="1" t="s">
        <v>2597</v>
      </c>
    </row>
    <row r="229" spans="1:73" ht="13.5" customHeight="1">
      <c r="A229" s="3" t="str">
        <f>HYPERLINK("http://kyu.snu.ac.kr/sdhj/index.jsp?type=hj/GK14663_00IH_0001_0169.jpg","1819_법화면_169")</f>
        <v>1819_법화면_169</v>
      </c>
      <c r="B229" s="2">
        <v>1819</v>
      </c>
      <c r="C229" s="2" t="s">
        <v>3935</v>
      </c>
      <c r="D229" s="2" t="s">
        <v>3936</v>
      </c>
      <c r="E229" s="2">
        <v>228</v>
      </c>
      <c r="F229" s="1">
        <v>2</v>
      </c>
      <c r="G229" s="1" t="s">
        <v>337</v>
      </c>
      <c r="H229" s="1" t="s">
        <v>2013</v>
      </c>
      <c r="I229" s="1">
        <v>8</v>
      </c>
      <c r="L229" s="1">
        <v>4</v>
      </c>
      <c r="M229" s="2" t="s">
        <v>4125</v>
      </c>
      <c r="N229" s="2" t="s">
        <v>4126</v>
      </c>
      <c r="S229" s="1" t="s">
        <v>703</v>
      </c>
      <c r="T229" s="1" t="s">
        <v>2076</v>
      </c>
      <c r="W229" s="1" t="s">
        <v>149</v>
      </c>
      <c r="X229" s="1" t="s">
        <v>3992</v>
      </c>
      <c r="Y229" s="1" t="s">
        <v>249</v>
      </c>
      <c r="Z229" s="1" t="s">
        <v>2179</v>
      </c>
      <c r="AC229" s="1">
        <v>47</v>
      </c>
      <c r="AD229" s="1" t="s">
        <v>120</v>
      </c>
      <c r="AE229" s="1" t="s">
        <v>2621</v>
      </c>
    </row>
    <row r="230" spans="1:73" ht="13.5" customHeight="1">
      <c r="A230" s="3" t="str">
        <f>HYPERLINK("http://kyu.snu.ac.kr/sdhj/index.jsp?type=hj/GK14663_00IH_0001_0169.jpg","1819_법화면_169")</f>
        <v>1819_법화면_169</v>
      </c>
      <c r="B230" s="2">
        <v>1819</v>
      </c>
      <c r="C230" s="2" t="s">
        <v>3935</v>
      </c>
      <c r="D230" s="2" t="s">
        <v>3936</v>
      </c>
      <c r="E230" s="2">
        <v>229</v>
      </c>
      <c r="F230" s="1">
        <v>2</v>
      </c>
      <c r="G230" s="1" t="s">
        <v>337</v>
      </c>
      <c r="H230" s="1" t="s">
        <v>2013</v>
      </c>
      <c r="I230" s="1">
        <v>8</v>
      </c>
      <c r="L230" s="1">
        <v>4</v>
      </c>
      <c r="M230" s="2" t="s">
        <v>4125</v>
      </c>
      <c r="N230" s="2" t="s">
        <v>4126</v>
      </c>
      <c r="T230" s="1" t="s">
        <v>4426</v>
      </c>
      <c r="U230" s="1" t="s">
        <v>265</v>
      </c>
      <c r="V230" s="1" t="s">
        <v>2095</v>
      </c>
      <c r="Y230" s="1" t="s">
        <v>704</v>
      </c>
      <c r="Z230" s="1" t="s">
        <v>2467</v>
      </c>
      <c r="AC230" s="1">
        <v>43</v>
      </c>
      <c r="AD230" s="1" t="s">
        <v>88</v>
      </c>
      <c r="AE230" s="1" t="s">
        <v>2620</v>
      </c>
      <c r="BU230" s="1" t="s">
        <v>3796</v>
      </c>
    </row>
    <row r="231" spans="1:73" ht="13.5" customHeight="1">
      <c r="A231" s="3" t="str">
        <f>HYPERLINK("http://kyu.snu.ac.kr/sdhj/index.jsp?type=hj/GK14663_00IH_0001_0169.jpg","1819_법화면_169")</f>
        <v>1819_법화면_169</v>
      </c>
      <c r="B231" s="2">
        <v>1819</v>
      </c>
      <c r="C231" s="2" t="s">
        <v>3935</v>
      </c>
      <c r="D231" s="2" t="s">
        <v>3936</v>
      </c>
      <c r="E231" s="2">
        <v>230</v>
      </c>
      <c r="F231" s="1">
        <v>2</v>
      </c>
      <c r="G231" s="1" t="s">
        <v>337</v>
      </c>
      <c r="H231" s="1" t="s">
        <v>2013</v>
      </c>
      <c r="I231" s="1">
        <v>8</v>
      </c>
      <c r="L231" s="1">
        <v>4</v>
      </c>
      <c r="M231" s="2" t="s">
        <v>4125</v>
      </c>
      <c r="N231" s="2" t="s">
        <v>4126</v>
      </c>
      <c r="AC231" s="1">
        <v>65</v>
      </c>
      <c r="AD231" s="1" t="s">
        <v>240</v>
      </c>
      <c r="AE231" s="1" t="s">
        <v>2578</v>
      </c>
      <c r="BU231" s="1" t="s">
        <v>3799</v>
      </c>
    </row>
    <row r="232" spans="1:73" ht="13.5" customHeight="1">
      <c r="A232" s="3" t="str">
        <f>HYPERLINK("http://kyu.snu.ac.kr/sdhj/index.jsp?type=hj/GK14663_00IH_0001_0169.jpg","1819_법화면_169")</f>
        <v>1819_법화면_169</v>
      </c>
      <c r="B232" s="2">
        <v>1819</v>
      </c>
      <c r="C232" s="2" t="s">
        <v>3935</v>
      </c>
      <c r="D232" s="2" t="s">
        <v>3936</v>
      </c>
      <c r="E232" s="2">
        <v>231</v>
      </c>
      <c r="F232" s="1">
        <v>2</v>
      </c>
      <c r="G232" s="1" t="s">
        <v>337</v>
      </c>
      <c r="H232" s="1" t="s">
        <v>2013</v>
      </c>
      <c r="I232" s="1">
        <v>8</v>
      </c>
      <c r="L232" s="1">
        <v>5</v>
      </c>
      <c r="M232" s="2" t="s">
        <v>4127</v>
      </c>
      <c r="N232" s="2" t="s">
        <v>4128</v>
      </c>
      <c r="Q232" s="1" t="s">
        <v>705</v>
      </c>
      <c r="R232" s="1" t="s">
        <v>2051</v>
      </c>
      <c r="T232" s="1" t="s">
        <v>3939</v>
      </c>
      <c r="U232" s="1" t="s">
        <v>268</v>
      </c>
      <c r="V232" s="1" t="s">
        <v>2083</v>
      </c>
      <c r="W232" s="1" t="s">
        <v>3979</v>
      </c>
      <c r="X232" s="1" t="s">
        <v>3980</v>
      </c>
      <c r="Y232" s="1" t="s">
        <v>706</v>
      </c>
      <c r="Z232" s="1" t="s">
        <v>2466</v>
      </c>
      <c r="AC232" s="1">
        <v>30</v>
      </c>
      <c r="AD232" s="1" t="s">
        <v>434</v>
      </c>
      <c r="AE232" s="1" t="s">
        <v>2579</v>
      </c>
      <c r="AJ232" s="1" t="s">
        <v>17</v>
      </c>
      <c r="AK232" s="1" t="s">
        <v>2656</v>
      </c>
      <c r="AL232" s="1" t="s">
        <v>261</v>
      </c>
      <c r="AM232" s="1" t="s">
        <v>2692</v>
      </c>
      <c r="AT232" s="1" t="s">
        <v>250</v>
      </c>
      <c r="AU232" s="1" t="s">
        <v>2721</v>
      </c>
      <c r="AV232" s="1" t="s">
        <v>707</v>
      </c>
      <c r="AW232" s="1" t="s">
        <v>2914</v>
      </c>
      <c r="BG232" s="1" t="s">
        <v>250</v>
      </c>
      <c r="BH232" s="1" t="s">
        <v>2721</v>
      </c>
      <c r="BI232" s="1" t="s">
        <v>474</v>
      </c>
      <c r="BJ232" s="1" t="s">
        <v>2900</v>
      </c>
      <c r="BK232" s="1" t="s">
        <v>250</v>
      </c>
      <c r="BL232" s="1" t="s">
        <v>2721</v>
      </c>
      <c r="BM232" s="1" t="s">
        <v>454</v>
      </c>
      <c r="BN232" s="1" t="s">
        <v>3159</v>
      </c>
      <c r="BO232" s="1" t="s">
        <v>250</v>
      </c>
      <c r="BP232" s="1" t="s">
        <v>2721</v>
      </c>
      <c r="BQ232" s="1" t="s">
        <v>708</v>
      </c>
      <c r="BR232" s="1" t="s">
        <v>4530</v>
      </c>
      <c r="BS232" s="1" t="s">
        <v>108</v>
      </c>
      <c r="BT232" s="1" t="s">
        <v>4429</v>
      </c>
    </row>
    <row r="233" spans="1:73" ht="13.5" customHeight="1">
      <c r="A233" s="3" t="str">
        <f>HYPERLINK("http://kyu.snu.ac.kr/sdhj/index.jsp?type=hj/GK14663_00IH_0001_0169.jpg","1819_법화면_169")</f>
        <v>1819_법화면_169</v>
      </c>
      <c r="B233" s="2">
        <v>1819</v>
      </c>
      <c r="C233" s="2" t="s">
        <v>3935</v>
      </c>
      <c r="D233" s="2" t="s">
        <v>3936</v>
      </c>
      <c r="E233" s="2">
        <v>232</v>
      </c>
      <c r="F233" s="1">
        <v>2</v>
      </c>
      <c r="G233" s="1" t="s">
        <v>337</v>
      </c>
      <c r="H233" s="1" t="s">
        <v>2013</v>
      </c>
      <c r="I233" s="1">
        <v>8</v>
      </c>
      <c r="L233" s="1">
        <v>5</v>
      </c>
      <c r="M233" s="2" t="s">
        <v>4127</v>
      </c>
      <c r="N233" s="2" t="s">
        <v>4128</v>
      </c>
      <c r="S233" s="1" t="s">
        <v>47</v>
      </c>
      <c r="T233" s="1" t="s">
        <v>2057</v>
      </c>
      <c r="W233" s="1" t="s">
        <v>142</v>
      </c>
      <c r="X233" s="1" t="s">
        <v>4008</v>
      </c>
      <c r="Y233" s="1" t="s">
        <v>249</v>
      </c>
      <c r="Z233" s="1" t="s">
        <v>2179</v>
      </c>
      <c r="AC233" s="1">
        <v>31</v>
      </c>
      <c r="AD233" s="1" t="s">
        <v>422</v>
      </c>
      <c r="AE233" s="1" t="s">
        <v>2628</v>
      </c>
      <c r="AJ233" s="1" t="s">
        <v>299</v>
      </c>
      <c r="AK233" s="1" t="s">
        <v>2657</v>
      </c>
      <c r="AL233" s="1" t="s">
        <v>3800</v>
      </c>
      <c r="AM233" s="1" t="s">
        <v>2706</v>
      </c>
      <c r="AV233" s="1" t="s">
        <v>3801</v>
      </c>
      <c r="AW233" s="1" t="s">
        <v>3802</v>
      </c>
      <c r="BG233" s="1" t="s">
        <v>250</v>
      </c>
      <c r="BH233" s="1" t="s">
        <v>2721</v>
      </c>
      <c r="BI233" s="1" t="s">
        <v>709</v>
      </c>
      <c r="BJ233" s="1" t="s">
        <v>3169</v>
      </c>
      <c r="BK233" s="1" t="s">
        <v>250</v>
      </c>
      <c r="BL233" s="1" t="s">
        <v>2721</v>
      </c>
      <c r="BM233" s="1" t="s">
        <v>710</v>
      </c>
      <c r="BN233" s="1" t="s">
        <v>3422</v>
      </c>
      <c r="BO233" s="1" t="s">
        <v>250</v>
      </c>
      <c r="BP233" s="1" t="s">
        <v>2721</v>
      </c>
      <c r="BQ233" s="1" t="s">
        <v>711</v>
      </c>
      <c r="BR233" s="1" t="s">
        <v>4546</v>
      </c>
      <c r="BS233" s="1" t="s">
        <v>712</v>
      </c>
      <c r="BT233" s="1" t="s">
        <v>2676</v>
      </c>
      <c r="BU233" s="1" t="s">
        <v>3770</v>
      </c>
    </row>
    <row r="234" spans="1:73" ht="13.5" customHeight="1">
      <c r="A234" s="3" t="str">
        <f>HYPERLINK("http://kyu.snu.ac.kr/sdhj/index.jsp?type=hj/GK14663_00IH_0001_0169.jpg","1819_법화면_169")</f>
        <v>1819_법화면_169</v>
      </c>
      <c r="B234" s="2">
        <v>1819</v>
      </c>
      <c r="C234" s="2" t="s">
        <v>3935</v>
      </c>
      <c r="D234" s="2" t="s">
        <v>3936</v>
      </c>
      <c r="E234" s="2">
        <v>233</v>
      </c>
      <c r="F234" s="1">
        <v>2</v>
      </c>
      <c r="G234" s="1" t="s">
        <v>337</v>
      </c>
      <c r="H234" s="1" t="s">
        <v>2013</v>
      </c>
      <c r="I234" s="1">
        <v>8</v>
      </c>
      <c r="L234" s="1">
        <v>5</v>
      </c>
      <c r="M234" s="2" t="s">
        <v>4127</v>
      </c>
      <c r="N234" s="2" t="s">
        <v>4128</v>
      </c>
      <c r="S234" s="1" t="s">
        <v>703</v>
      </c>
      <c r="T234" s="1" t="s">
        <v>2076</v>
      </c>
      <c r="W234" s="1" t="s">
        <v>149</v>
      </c>
      <c r="X234" s="1" t="s">
        <v>3992</v>
      </c>
      <c r="Y234" s="1" t="s">
        <v>249</v>
      </c>
      <c r="Z234" s="1" t="s">
        <v>2179</v>
      </c>
      <c r="AC234" s="1">
        <v>38</v>
      </c>
      <c r="AD234" s="1" t="s">
        <v>276</v>
      </c>
      <c r="AE234" s="1" t="s">
        <v>2595</v>
      </c>
    </row>
    <row r="235" spans="1:73" ht="13.5" customHeight="1">
      <c r="A235" s="3" t="str">
        <f>HYPERLINK("http://kyu.snu.ac.kr/sdhj/index.jsp?type=hj/GK14663_00IH_0001_0169.jpg","1819_법화면_169")</f>
        <v>1819_법화면_169</v>
      </c>
      <c r="B235" s="2">
        <v>1819</v>
      </c>
      <c r="C235" s="2" t="s">
        <v>3935</v>
      </c>
      <c r="D235" s="2" t="s">
        <v>3936</v>
      </c>
      <c r="E235" s="2">
        <v>234</v>
      </c>
      <c r="F235" s="1">
        <v>2</v>
      </c>
      <c r="G235" s="1" t="s">
        <v>337</v>
      </c>
      <c r="H235" s="1" t="s">
        <v>2013</v>
      </c>
      <c r="I235" s="1">
        <v>8</v>
      </c>
      <c r="L235" s="1">
        <v>5</v>
      </c>
      <c r="M235" s="2" t="s">
        <v>4127</v>
      </c>
      <c r="N235" s="2" t="s">
        <v>4128</v>
      </c>
      <c r="S235" s="1" t="s">
        <v>55</v>
      </c>
      <c r="T235" s="1" t="s">
        <v>2060</v>
      </c>
      <c r="W235" s="1" t="s">
        <v>149</v>
      </c>
      <c r="X235" s="1" t="s">
        <v>3992</v>
      </c>
      <c r="Y235" s="1" t="s">
        <v>249</v>
      </c>
      <c r="Z235" s="1" t="s">
        <v>2179</v>
      </c>
      <c r="AC235" s="1">
        <v>60</v>
      </c>
      <c r="AD235" s="1" t="s">
        <v>311</v>
      </c>
      <c r="AE235" s="1" t="s">
        <v>2602</v>
      </c>
    </row>
    <row r="236" spans="1:73" ht="13.5" customHeight="1">
      <c r="A236" s="3" t="str">
        <f>HYPERLINK("http://kyu.snu.ac.kr/sdhj/index.jsp?type=hj/GK14663_00IH_0001_0169.jpg","1819_법화면_169")</f>
        <v>1819_법화면_169</v>
      </c>
      <c r="B236" s="2">
        <v>1819</v>
      </c>
      <c r="C236" s="2" t="s">
        <v>3935</v>
      </c>
      <c r="D236" s="2" t="s">
        <v>3936</v>
      </c>
      <c r="E236" s="2">
        <v>235</v>
      </c>
      <c r="F236" s="1">
        <v>2</v>
      </c>
      <c r="G236" s="1" t="s">
        <v>337</v>
      </c>
      <c r="H236" s="1" t="s">
        <v>2013</v>
      </c>
      <c r="I236" s="1">
        <v>8</v>
      </c>
      <c r="L236" s="1">
        <v>5</v>
      </c>
      <c r="M236" s="2" t="s">
        <v>4127</v>
      </c>
      <c r="N236" s="2" t="s">
        <v>4128</v>
      </c>
      <c r="T236" s="1" t="s">
        <v>4426</v>
      </c>
      <c r="U236" s="1" t="s">
        <v>265</v>
      </c>
      <c r="V236" s="1" t="s">
        <v>2095</v>
      </c>
      <c r="Y236" s="1" t="s">
        <v>713</v>
      </c>
      <c r="Z236" s="1" t="s">
        <v>2465</v>
      </c>
      <c r="AC236" s="1" t="s">
        <v>4423</v>
      </c>
      <c r="AD236" s="1" t="s">
        <v>135</v>
      </c>
      <c r="AE236" s="1" t="s">
        <v>2594</v>
      </c>
    </row>
    <row r="237" spans="1:73" ht="13.5" customHeight="1">
      <c r="A237" s="3" t="str">
        <f>HYPERLINK("http://kyu.snu.ac.kr/sdhj/index.jsp?type=hj/GK14663_00IH_0001_0169.jpg","1819_법화면_169")</f>
        <v>1819_법화면_169</v>
      </c>
      <c r="B237" s="2">
        <v>1819</v>
      </c>
      <c r="C237" s="2" t="s">
        <v>3935</v>
      </c>
      <c r="D237" s="2" t="s">
        <v>3936</v>
      </c>
      <c r="E237" s="2">
        <v>236</v>
      </c>
      <c r="F237" s="1">
        <v>2</v>
      </c>
      <c r="G237" s="1" t="s">
        <v>337</v>
      </c>
      <c r="H237" s="1" t="s">
        <v>2013</v>
      </c>
      <c r="I237" s="1">
        <v>8</v>
      </c>
      <c r="L237" s="1">
        <v>5</v>
      </c>
      <c r="M237" s="2" t="s">
        <v>4127</v>
      </c>
      <c r="N237" s="2" t="s">
        <v>4128</v>
      </c>
      <c r="T237" s="1" t="s">
        <v>4425</v>
      </c>
      <c r="U237" s="1" t="s">
        <v>159</v>
      </c>
      <c r="V237" s="1" t="s">
        <v>2094</v>
      </c>
      <c r="Y237" s="1" t="s">
        <v>714</v>
      </c>
      <c r="Z237" s="1" t="s">
        <v>2464</v>
      </c>
      <c r="AC237" s="1">
        <v>70</v>
      </c>
      <c r="AD237" s="1" t="s">
        <v>278</v>
      </c>
      <c r="AE237" s="1" t="s">
        <v>2600</v>
      </c>
    </row>
    <row r="238" spans="1:73" ht="13.5" customHeight="1">
      <c r="A238" s="3" t="str">
        <f>HYPERLINK("http://kyu.snu.ac.kr/sdhj/index.jsp?type=hj/GK14663_00IH_0001_0169.jpg","1819_법화면_169")</f>
        <v>1819_법화면_169</v>
      </c>
      <c r="B238" s="2">
        <v>1819</v>
      </c>
      <c r="C238" s="2" t="s">
        <v>3935</v>
      </c>
      <c r="D238" s="2" t="s">
        <v>3936</v>
      </c>
      <c r="E238" s="2">
        <v>237</v>
      </c>
      <c r="F238" s="1">
        <v>2</v>
      </c>
      <c r="G238" s="1" t="s">
        <v>337</v>
      </c>
      <c r="H238" s="1" t="s">
        <v>2013</v>
      </c>
      <c r="I238" s="1">
        <v>9</v>
      </c>
      <c r="J238" s="1" t="s">
        <v>715</v>
      </c>
      <c r="K238" s="1" t="s">
        <v>2031</v>
      </c>
      <c r="L238" s="1">
        <v>1</v>
      </c>
      <c r="M238" s="2" t="s">
        <v>4129</v>
      </c>
      <c r="N238" s="2" t="s">
        <v>4130</v>
      </c>
      <c r="T238" s="1" t="s">
        <v>3939</v>
      </c>
      <c r="U238" s="1" t="s">
        <v>95</v>
      </c>
      <c r="V238" s="1" t="s">
        <v>2092</v>
      </c>
      <c r="W238" s="1" t="s">
        <v>142</v>
      </c>
      <c r="X238" s="1" t="s">
        <v>4006</v>
      </c>
      <c r="Y238" s="1" t="s">
        <v>716</v>
      </c>
      <c r="Z238" s="1" t="s">
        <v>2463</v>
      </c>
      <c r="AC238" s="1">
        <v>48</v>
      </c>
      <c r="AD238" s="1" t="s">
        <v>240</v>
      </c>
      <c r="AE238" s="1" t="s">
        <v>2578</v>
      </c>
      <c r="AJ238" s="1" t="s">
        <v>17</v>
      </c>
      <c r="AK238" s="1" t="s">
        <v>2656</v>
      </c>
      <c r="AL238" s="1" t="s">
        <v>206</v>
      </c>
      <c r="AM238" s="1" t="s">
        <v>2660</v>
      </c>
      <c r="AT238" s="1" t="s">
        <v>63</v>
      </c>
      <c r="AU238" s="1" t="s">
        <v>2113</v>
      </c>
      <c r="AV238" s="1" t="s">
        <v>717</v>
      </c>
      <c r="AW238" s="1" t="s">
        <v>2913</v>
      </c>
      <c r="BG238" s="1" t="s">
        <v>63</v>
      </c>
      <c r="BH238" s="1" t="s">
        <v>2113</v>
      </c>
      <c r="BI238" s="1" t="s">
        <v>718</v>
      </c>
      <c r="BJ238" s="1" t="s">
        <v>2879</v>
      </c>
      <c r="BK238" s="1" t="s">
        <v>63</v>
      </c>
      <c r="BL238" s="1" t="s">
        <v>2113</v>
      </c>
      <c r="BM238" s="1" t="s">
        <v>719</v>
      </c>
      <c r="BN238" s="1" t="s">
        <v>3373</v>
      </c>
      <c r="BO238" s="1" t="s">
        <v>63</v>
      </c>
      <c r="BP238" s="1" t="s">
        <v>2113</v>
      </c>
      <c r="BQ238" s="1" t="s">
        <v>720</v>
      </c>
      <c r="BR238" s="1" t="s">
        <v>3661</v>
      </c>
      <c r="BS238" s="1" t="s">
        <v>446</v>
      </c>
      <c r="BT238" s="1" t="s">
        <v>2654</v>
      </c>
    </row>
    <row r="239" spans="1:73" ht="13.5" customHeight="1">
      <c r="A239" s="3" t="str">
        <f>HYPERLINK("http://kyu.snu.ac.kr/sdhj/index.jsp?type=hj/GK14663_00IH_0001_0169.jpg","1819_법화면_169")</f>
        <v>1819_법화면_169</v>
      </c>
      <c r="B239" s="2">
        <v>1819</v>
      </c>
      <c r="C239" s="2" t="s">
        <v>3935</v>
      </c>
      <c r="D239" s="2" t="s">
        <v>3936</v>
      </c>
      <c r="E239" s="2">
        <v>238</v>
      </c>
      <c r="F239" s="1">
        <v>2</v>
      </c>
      <c r="G239" s="1" t="s">
        <v>337</v>
      </c>
      <c r="H239" s="1" t="s">
        <v>2013</v>
      </c>
      <c r="I239" s="1">
        <v>9</v>
      </c>
      <c r="L239" s="1">
        <v>2</v>
      </c>
      <c r="M239" s="2" t="s">
        <v>4131</v>
      </c>
      <c r="N239" s="2" t="s">
        <v>4132</v>
      </c>
      <c r="T239" s="1" t="s">
        <v>3939</v>
      </c>
      <c r="U239" s="1" t="s">
        <v>268</v>
      </c>
      <c r="V239" s="1" t="s">
        <v>2083</v>
      </c>
      <c r="W239" s="1" t="s">
        <v>339</v>
      </c>
      <c r="X239" s="1" t="s">
        <v>2128</v>
      </c>
      <c r="Y239" s="1" t="s">
        <v>721</v>
      </c>
      <c r="Z239" s="1" t="s">
        <v>2462</v>
      </c>
      <c r="AC239" s="1">
        <v>32</v>
      </c>
      <c r="AD239" s="1" t="s">
        <v>197</v>
      </c>
      <c r="AE239" s="1" t="s">
        <v>2577</v>
      </c>
      <c r="AJ239" s="1" t="s">
        <v>17</v>
      </c>
      <c r="AK239" s="1" t="s">
        <v>2656</v>
      </c>
      <c r="AL239" s="1" t="s">
        <v>341</v>
      </c>
      <c r="AM239" s="1" t="s">
        <v>4433</v>
      </c>
      <c r="AT239" s="1" t="s">
        <v>250</v>
      </c>
      <c r="AU239" s="1" t="s">
        <v>2721</v>
      </c>
      <c r="AV239" s="1" t="s">
        <v>722</v>
      </c>
      <c r="AW239" s="1" t="s">
        <v>2827</v>
      </c>
      <c r="BG239" s="1" t="s">
        <v>250</v>
      </c>
      <c r="BH239" s="1" t="s">
        <v>2721</v>
      </c>
      <c r="BI239" s="1" t="s">
        <v>723</v>
      </c>
      <c r="BJ239" s="1" t="s">
        <v>3168</v>
      </c>
      <c r="BK239" s="1" t="s">
        <v>250</v>
      </c>
      <c r="BL239" s="1" t="s">
        <v>2721</v>
      </c>
      <c r="BM239" s="1" t="s">
        <v>485</v>
      </c>
      <c r="BN239" s="1" t="s">
        <v>3188</v>
      </c>
      <c r="BO239" s="1" t="s">
        <v>250</v>
      </c>
      <c r="BP239" s="1" t="s">
        <v>2721</v>
      </c>
      <c r="BQ239" s="1" t="s">
        <v>724</v>
      </c>
      <c r="BR239" s="1" t="s">
        <v>3660</v>
      </c>
      <c r="BS239" s="1" t="s">
        <v>108</v>
      </c>
      <c r="BT239" s="1" t="s">
        <v>4429</v>
      </c>
    </row>
    <row r="240" spans="1:73" ht="13.5" customHeight="1">
      <c r="A240" s="3" t="str">
        <f>HYPERLINK("http://kyu.snu.ac.kr/sdhj/index.jsp?type=hj/GK14663_00IH_0001_0169.jpg","1819_법화면_169")</f>
        <v>1819_법화면_169</v>
      </c>
      <c r="B240" s="2">
        <v>1819</v>
      </c>
      <c r="C240" s="2" t="s">
        <v>3935</v>
      </c>
      <c r="D240" s="2" t="s">
        <v>3936</v>
      </c>
      <c r="E240" s="2">
        <v>239</v>
      </c>
      <c r="F240" s="1">
        <v>2</v>
      </c>
      <c r="G240" s="1" t="s">
        <v>337</v>
      </c>
      <c r="H240" s="1" t="s">
        <v>2013</v>
      </c>
      <c r="I240" s="1">
        <v>9</v>
      </c>
      <c r="L240" s="1">
        <v>2</v>
      </c>
      <c r="M240" s="2" t="s">
        <v>4131</v>
      </c>
      <c r="N240" s="2" t="s">
        <v>4132</v>
      </c>
      <c r="S240" s="1" t="s">
        <v>47</v>
      </c>
      <c r="T240" s="1" t="s">
        <v>2057</v>
      </c>
      <c r="W240" s="1" t="s">
        <v>149</v>
      </c>
      <c r="X240" s="1" t="s">
        <v>3992</v>
      </c>
      <c r="Y240" s="1" t="s">
        <v>249</v>
      </c>
      <c r="Z240" s="1" t="s">
        <v>2179</v>
      </c>
      <c r="AC240" s="1">
        <v>31</v>
      </c>
      <c r="AD240" s="1" t="s">
        <v>422</v>
      </c>
      <c r="AE240" s="1" t="s">
        <v>2628</v>
      </c>
      <c r="AJ240" s="1" t="s">
        <v>299</v>
      </c>
      <c r="AK240" s="1" t="s">
        <v>2657</v>
      </c>
      <c r="AL240" s="1" t="s">
        <v>72</v>
      </c>
      <c r="AM240" s="1" t="s">
        <v>2665</v>
      </c>
      <c r="AT240" s="1" t="s">
        <v>268</v>
      </c>
      <c r="AU240" s="1" t="s">
        <v>2083</v>
      </c>
      <c r="AV240" s="1" t="s">
        <v>725</v>
      </c>
      <c r="AW240" s="1" t="s">
        <v>2912</v>
      </c>
      <c r="BG240" s="1" t="s">
        <v>250</v>
      </c>
      <c r="BH240" s="1" t="s">
        <v>2721</v>
      </c>
      <c r="BI240" s="1" t="s">
        <v>726</v>
      </c>
      <c r="BJ240" s="1" t="s">
        <v>3167</v>
      </c>
      <c r="BK240" s="1" t="s">
        <v>452</v>
      </c>
      <c r="BL240" s="1" t="s">
        <v>2984</v>
      </c>
      <c r="BM240" s="1" t="s">
        <v>727</v>
      </c>
      <c r="BN240" s="1" t="s">
        <v>3421</v>
      </c>
      <c r="BO240" s="1" t="s">
        <v>573</v>
      </c>
      <c r="BP240" s="1" t="s">
        <v>2722</v>
      </c>
      <c r="BQ240" s="1" t="s">
        <v>728</v>
      </c>
      <c r="BR240" s="1" t="s">
        <v>4506</v>
      </c>
      <c r="BS240" s="1" t="s">
        <v>330</v>
      </c>
      <c r="BT240" s="1" t="s">
        <v>2695</v>
      </c>
    </row>
    <row r="241" spans="1:72" ht="13.5" customHeight="1">
      <c r="A241" s="3" t="str">
        <f>HYPERLINK("http://kyu.snu.ac.kr/sdhj/index.jsp?type=hj/GK14663_00IH_0001_0169.jpg","1819_법화면_169")</f>
        <v>1819_법화면_169</v>
      </c>
      <c r="B241" s="2">
        <v>1819</v>
      </c>
      <c r="C241" s="2" t="s">
        <v>3935</v>
      </c>
      <c r="D241" s="2" t="s">
        <v>3936</v>
      </c>
      <c r="E241" s="2">
        <v>240</v>
      </c>
      <c r="F241" s="1">
        <v>2</v>
      </c>
      <c r="G241" s="1" t="s">
        <v>337</v>
      </c>
      <c r="H241" s="1" t="s">
        <v>2013</v>
      </c>
      <c r="I241" s="1">
        <v>9</v>
      </c>
      <c r="L241" s="1">
        <v>2</v>
      </c>
      <c r="M241" s="2" t="s">
        <v>4131</v>
      </c>
      <c r="N241" s="2" t="s">
        <v>4132</v>
      </c>
      <c r="T241" s="1" t="s">
        <v>4426</v>
      </c>
      <c r="U241" s="1" t="s">
        <v>265</v>
      </c>
      <c r="V241" s="1" t="s">
        <v>2095</v>
      </c>
      <c r="Y241" s="1" t="s">
        <v>729</v>
      </c>
      <c r="Z241" s="1" t="s">
        <v>2461</v>
      </c>
      <c r="AC241" s="1">
        <v>30</v>
      </c>
      <c r="AD241" s="1" t="s">
        <v>434</v>
      </c>
      <c r="AE241" s="1" t="s">
        <v>2579</v>
      </c>
    </row>
    <row r="242" spans="1:72" ht="13.5" customHeight="1">
      <c r="A242" s="3" t="str">
        <f>HYPERLINK("http://kyu.snu.ac.kr/sdhj/index.jsp?type=hj/GK14663_00IH_0001_0169.jpg","1819_법화면_169")</f>
        <v>1819_법화면_169</v>
      </c>
      <c r="B242" s="2">
        <v>1819</v>
      </c>
      <c r="C242" s="2" t="s">
        <v>3935</v>
      </c>
      <c r="D242" s="2" t="s">
        <v>3936</v>
      </c>
      <c r="E242" s="2">
        <v>241</v>
      </c>
      <c r="F242" s="1">
        <v>2</v>
      </c>
      <c r="G242" s="1" t="s">
        <v>337</v>
      </c>
      <c r="H242" s="1" t="s">
        <v>2013</v>
      </c>
      <c r="I242" s="1">
        <v>9</v>
      </c>
      <c r="L242" s="1">
        <v>3</v>
      </c>
      <c r="M242" s="2" t="s">
        <v>715</v>
      </c>
      <c r="N242" s="2" t="s">
        <v>2031</v>
      </c>
      <c r="T242" s="1" t="s">
        <v>3939</v>
      </c>
      <c r="U242" s="1" t="s">
        <v>268</v>
      </c>
      <c r="V242" s="1" t="s">
        <v>2083</v>
      </c>
      <c r="W242" s="1" t="s">
        <v>263</v>
      </c>
      <c r="X242" s="1" t="s">
        <v>2153</v>
      </c>
      <c r="Y242" s="1" t="s">
        <v>730</v>
      </c>
      <c r="Z242" s="1" t="s">
        <v>2369</v>
      </c>
      <c r="AC242" s="1">
        <v>53</v>
      </c>
      <c r="AD242" s="1" t="s">
        <v>143</v>
      </c>
      <c r="AE242" s="1" t="s">
        <v>2599</v>
      </c>
      <c r="AJ242" s="1" t="s">
        <v>17</v>
      </c>
      <c r="AK242" s="1" t="s">
        <v>2656</v>
      </c>
      <c r="AL242" s="1" t="s">
        <v>261</v>
      </c>
      <c r="AM242" s="1" t="s">
        <v>2692</v>
      </c>
      <c r="AT242" s="1" t="s">
        <v>250</v>
      </c>
      <c r="AU242" s="1" t="s">
        <v>2721</v>
      </c>
      <c r="AV242" s="1" t="s">
        <v>731</v>
      </c>
      <c r="AW242" s="1" t="s">
        <v>2901</v>
      </c>
      <c r="BG242" s="1" t="s">
        <v>250</v>
      </c>
      <c r="BH242" s="1" t="s">
        <v>2721</v>
      </c>
      <c r="BI242" s="1" t="s">
        <v>732</v>
      </c>
      <c r="BJ242" s="1" t="s">
        <v>3160</v>
      </c>
      <c r="BK242" s="1" t="s">
        <v>250</v>
      </c>
      <c r="BL242" s="1" t="s">
        <v>2721</v>
      </c>
      <c r="BM242" s="1" t="s">
        <v>596</v>
      </c>
      <c r="BN242" s="1" t="s">
        <v>2849</v>
      </c>
      <c r="BO242" s="1" t="s">
        <v>250</v>
      </c>
      <c r="BP242" s="1" t="s">
        <v>2721</v>
      </c>
      <c r="BQ242" s="1" t="s">
        <v>733</v>
      </c>
      <c r="BR242" s="1" t="s">
        <v>3653</v>
      </c>
      <c r="BS242" s="1" t="s">
        <v>734</v>
      </c>
      <c r="BT242" s="1" t="s">
        <v>3115</v>
      </c>
    </row>
    <row r="243" spans="1:72" ht="13.5" customHeight="1">
      <c r="A243" s="3" t="str">
        <f>HYPERLINK("http://kyu.snu.ac.kr/sdhj/index.jsp?type=hj/GK14663_00IH_0001_0169.jpg","1819_법화면_169")</f>
        <v>1819_법화면_169</v>
      </c>
      <c r="B243" s="2">
        <v>1819</v>
      </c>
      <c r="C243" s="2" t="s">
        <v>3935</v>
      </c>
      <c r="D243" s="2" t="s">
        <v>3936</v>
      </c>
      <c r="E243" s="2">
        <v>242</v>
      </c>
      <c r="F243" s="1">
        <v>2</v>
      </c>
      <c r="G243" s="1" t="s">
        <v>337</v>
      </c>
      <c r="H243" s="1" t="s">
        <v>2013</v>
      </c>
      <c r="I243" s="1">
        <v>9</v>
      </c>
      <c r="L243" s="1">
        <v>3</v>
      </c>
      <c r="M243" s="2" t="s">
        <v>715</v>
      </c>
      <c r="N243" s="2" t="s">
        <v>2031</v>
      </c>
      <c r="S243" s="1" t="s">
        <v>47</v>
      </c>
      <c r="T243" s="1" t="s">
        <v>2057</v>
      </c>
      <c r="W243" s="1" t="s">
        <v>69</v>
      </c>
      <c r="X243" s="1" t="s">
        <v>2137</v>
      </c>
      <c r="Y243" s="1" t="s">
        <v>249</v>
      </c>
      <c r="Z243" s="1" t="s">
        <v>2179</v>
      </c>
      <c r="AC243" s="1">
        <v>51</v>
      </c>
      <c r="AD243" s="1" t="s">
        <v>150</v>
      </c>
      <c r="AE243" s="1" t="s">
        <v>2596</v>
      </c>
      <c r="AJ243" s="1" t="s">
        <v>299</v>
      </c>
      <c r="AK243" s="1" t="s">
        <v>2657</v>
      </c>
      <c r="AL243" s="1" t="s">
        <v>72</v>
      </c>
      <c r="AM243" s="1" t="s">
        <v>2665</v>
      </c>
      <c r="AT243" s="1" t="s">
        <v>122</v>
      </c>
      <c r="AU243" s="1" t="s">
        <v>2724</v>
      </c>
      <c r="AV243" s="1" t="s">
        <v>735</v>
      </c>
      <c r="AW243" s="1" t="s">
        <v>2911</v>
      </c>
      <c r="BG243" s="1" t="s">
        <v>250</v>
      </c>
      <c r="BH243" s="1" t="s">
        <v>2721</v>
      </c>
      <c r="BI243" s="1" t="s">
        <v>736</v>
      </c>
      <c r="BJ243" s="1" t="s">
        <v>3166</v>
      </c>
      <c r="BK243" s="1" t="s">
        <v>122</v>
      </c>
      <c r="BL243" s="1" t="s">
        <v>2724</v>
      </c>
      <c r="BM243" s="1" t="s">
        <v>737</v>
      </c>
      <c r="BN243" s="1" t="s">
        <v>3096</v>
      </c>
      <c r="BO243" s="1" t="s">
        <v>250</v>
      </c>
      <c r="BP243" s="1" t="s">
        <v>2721</v>
      </c>
      <c r="BQ243" s="1" t="s">
        <v>738</v>
      </c>
      <c r="BR243" s="1" t="s">
        <v>3659</v>
      </c>
      <c r="BS243" s="1" t="s">
        <v>292</v>
      </c>
      <c r="BT243" s="1" t="s">
        <v>2694</v>
      </c>
    </row>
    <row r="244" spans="1:72" ht="13.5" customHeight="1">
      <c r="A244" s="3" t="str">
        <f>HYPERLINK("http://kyu.snu.ac.kr/sdhj/index.jsp?type=hj/GK14663_00IH_0001_0169.jpg","1819_법화면_169")</f>
        <v>1819_법화면_169</v>
      </c>
      <c r="B244" s="2">
        <v>1819</v>
      </c>
      <c r="C244" s="2" t="s">
        <v>3935</v>
      </c>
      <c r="D244" s="2" t="s">
        <v>3936</v>
      </c>
      <c r="E244" s="2">
        <v>243</v>
      </c>
      <c r="F244" s="1">
        <v>2</v>
      </c>
      <c r="G244" s="1" t="s">
        <v>337</v>
      </c>
      <c r="H244" s="1" t="s">
        <v>2013</v>
      </c>
      <c r="I244" s="1">
        <v>9</v>
      </c>
      <c r="L244" s="1">
        <v>3</v>
      </c>
      <c r="M244" s="2" t="s">
        <v>715</v>
      </c>
      <c r="N244" s="2" t="s">
        <v>2031</v>
      </c>
      <c r="T244" s="1" t="s">
        <v>4426</v>
      </c>
      <c r="U244" s="1" t="s">
        <v>265</v>
      </c>
      <c r="V244" s="1" t="s">
        <v>2095</v>
      </c>
      <c r="Y244" s="1" t="s">
        <v>739</v>
      </c>
      <c r="Z244" s="1" t="s">
        <v>2460</v>
      </c>
      <c r="AC244" s="1">
        <v>24</v>
      </c>
      <c r="AD244" s="1" t="s">
        <v>740</v>
      </c>
      <c r="AE244" s="1" t="s">
        <v>2615</v>
      </c>
    </row>
    <row r="245" spans="1:72" ht="13.5" customHeight="1">
      <c r="A245" s="3" t="str">
        <f>HYPERLINK("http://kyu.snu.ac.kr/sdhj/index.jsp?type=hj/GK14663_00IH_0001_0169.jpg","1819_법화면_169")</f>
        <v>1819_법화면_169</v>
      </c>
      <c r="B245" s="2">
        <v>1819</v>
      </c>
      <c r="C245" s="2" t="s">
        <v>3935</v>
      </c>
      <c r="D245" s="2" t="s">
        <v>3936</v>
      </c>
      <c r="E245" s="2">
        <v>244</v>
      </c>
      <c r="F245" s="1">
        <v>2</v>
      </c>
      <c r="G245" s="1" t="s">
        <v>337</v>
      </c>
      <c r="H245" s="1" t="s">
        <v>2013</v>
      </c>
      <c r="I245" s="1">
        <v>9</v>
      </c>
      <c r="L245" s="1">
        <v>4</v>
      </c>
      <c r="M245" s="2" t="s">
        <v>4133</v>
      </c>
      <c r="N245" s="2" t="s">
        <v>4134</v>
      </c>
      <c r="T245" s="1" t="s">
        <v>3939</v>
      </c>
      <c r="U245" s="1" t="s">
        <v>268</v>
      </c>
      <c r="V245" s="1" t="s">
        <v>2083</v>
      </c>
      <c r="W245" s="1" t="s">
        <v>263</v>
      </c>
      <c r="X245" s="1" t="s">
        <v>2153</v>
      </c>
      <c r="Y245" s="1" t="s">
        <v>741</v>
      </c>
      <c r="Z245" s="1" t="s">
        <v>2459</v>
      </c>
      <c r="AC245" s="1">
        <v>80</v>
      </c>
      <c r="AD245" s="1" t="s">
        <v>311</v>
      </c>
      <c r="AE245" s="1" t="s">
        <v>2602</v>
      </c>
      <c r="AJ245" s="1" t="s">
        <v>17</v>
      </c>
      <c r="AK245" s="1" t="s">
        <v>2656</v>
      </c>
      <c r="AL245" s="1" t="s">
        <v>261</v>
      </c>
      <c r="AM245" s="1" t="s">
        <v>2692</v>
      </c>
      <c r="AT245" s="1" t="s">
        <v>250</v>
      </c>
      <c r="AU245" s="1" t="s">
        <v>2721</v>
      </c>
      <c r="AV245" s="1" t="s">
        <v>401</v>
      </c>
      <c r="AW245" s="1" t="s">
        <v>2910</v>
      </c>
      <c r="BG245" s="1" t="s">
        <v>250</v>
      </c>
      <c r="BH245" s="1" t="s">
        <v>2721</v>
      </c>
      <c r="BI245" s="1" t="s">
        <v>402</v>
      </c>
      <c r="BJ245" s="1" t="s">
        <v>3165</v>
      </c>
      <c r="BK245" s="1" t="s">
        <v>43</v>
      </c>
      <c r="BL245" s="1" t="s">
        <v>2727</v>
      </c>
      <c r="BM245" s="1" t="s">
        <v>357</v>
      </c>
      <c r="BN245" s="1" t="s">
        <v>2260</v>
      </c>
      <c r="BO245" s="1" t="s">
        <v>250</v>
      </c>
      <c r="BP245" s="1" t="s">
        <v>2721</v>
      </c>
      <c r="BQ245" s="1" t="s">
        <v>403</v>
      </c>
      <c r="BR245" s="1" t="s">
        <v>3658</v>
      </c>
      <c r="BS245" s="1" t="s">
        <v>292</v>
      </c>
      <c r="BT245" s="1" t="s">
        <v>2694</v>
      </c>
    </row>
    <row r="246" spans="1:72" ht="13.5" customHeight="1">
      <c r="A246" s="3" t="str">
        <f>HYPERLINK("http://kyu.snu.ac.kr/sdhj/index.jsp?type=hj/GK14663_00IH_0001_0169.jpg","1819_법화면_169")</f>
        <v>1819_법화면_169</v>
      </c>
      <c r="B246" s="2">
        <v>1819</v>
      </c>
      <c r="C246" s="2" t="s">
        <v>3935</v>
      </c>
      <c r="D246" s="2" t="s">
        <v>3936</v>
      </c>
      <c r="E246" s="2">
        <v>245</v>
      </c>
      <c r="F246" s="1">
        <v>2</v>
      </c>
      <c r="G246" s="1" t="s">
        <v>337</v>
      </c>
      <c r="H246" s="1" t="s">
        <v>2013</v>
      </c>
      <c r="I246" s="1">
        <v>9</v>
      </c>
      <c r="L246" s="1">
        <v>4</v>
      </c>
      <c r="M246" s="2" t="s">
        <v>4133</v>
      </c>
      <c r="N246" s="2" t="s">
        <v>4134</v>
      </c>
      <c r="S246" s="1" t="s">
        <v>94</v>
      </c>
      <c r="T246" s="1" t="s">
        <v>2056</v>
      </c>
      <c r="U246" s="1" t="s">
        <v>268</v>
      </c>
      <c r="V246" s="1" t="s">
        <v>2083</v>
      </c>
      <c r="Y246" s="1" t="s">
        <v>742</v>
      </c>
      <c r="Z246" s="1" t="s">
        <v>2428</v>
      </c>
      <c r="AA246" s="1" t="s">
        <v>743</v>
      </c>
      <c r="AB246" s="1" t="s">
        <v>2570</v>
      </c>
      <c r="AF246" s="1" t="s">
        <v>275</v>
      </c>
      <c r="AG246" s="1" t="s">
        <v>2646</v>
      </c>
    </row>
    <row r="247" spans="1:72" ht="13.5" customHeight="1">
      <c r="A247" s="3" t="str">
        <f>HYPERLINK("http://kyu.snu.ac.kr/sdhj/index.jsp?type=hj/GK14663_00IH_0001_0169.jpg","1819_법화면_169")</f>
        <v>1819_법화면_169</v>
      </c>
      <c r="B247" s="2">
        <v>1819</v>
      </c>
      <c r="C247" s="2" t="s">
        <v>3935</v>
      </c>
      <c r="D247" s="2" t="s">
        <v>3936</v>
      </c>
      <c r="E247" s="2">
        <v>246</v>
      </c>
      <c r="F247" s="1">
        <v>2</v>
      </c>
      <c r="G247" s="1" t="s">
        <v>337</v>
      </c>
      <c r="H247" s="1" t="s">
        <v>2013</v>
      </c>
      <c r="I247" s="1">
        <v>9</v>
      </c>
      <c r="L247" s="1">
        <v>4</v>
      </c>
      <c r="M247" s="2" t="s">
        <v>4133</v>
      </c>
      <c r="N247" s="2" t="s">
        <v>4134</v>
      </c>
      <c r="S247" s="1" t="s">
        <v>198</v>
      </c>
      <c r="T247" s="1" t="s">
        <v>2058</v>
      </c>
      <c r="W247" s="1" t="s">
        <v>149</v>
      </c>
      <c r="X247" s="1" t="s">
        <v>3992</v>
      </c>
      <c r="Y247" s="1" t="s">
        <v>249</v>
      </c>
      <c r="Z247" s="1" t="s">
        <v>2179</v>
      </c>
      <c r="AC247" s="1">
        <v>56</v>
      </c>
      <c r="AD247" s="1" t="s">
        <v>101</v>
      </c>
      <c r="AE247" s="1" t="s">
        <v>2608</v>
      </c>
    </row>
    <row r="248" spans="1:72" ht="13.5" customHeight="1">
      <c r="A248" s="3" t="str">
        <f>HYPERLINK("http://kyu.snu.ac.kr/sdhj/index.jsp?type=hj/GK14663_00IH_0001_0169.jpg","1819_법화면_169")</f>
        <v>1819_법화면_169</v>
      </c>
      <c r="B248" s="2">
        <v>1819</v>
      </c>
      <c r="C248" s="2" t="s">
        <v>3935</v>
      </c>
      <c r="D248" s="2" t="s">
        <v>3936</v>
      </c>
      <c r="E248" s="2">
        <v>247</v>
      </c>
      <c r="F248" s="1">
        <v>2</v>
      </c>
      <c r="G248" s="1" t="s">
        <v>337</v>
      </c>
      <c r="H248" s="1" t="s">
        <v>2013</v>
      </c>
      <c r="I248" s="1">
        <v>9</v>
      </c>
      <c r="L248" s="1">
        <v>4</v>
      </c>
      <c r="M248" s="2" t="s">
        <v>4133</v>
      </c>
      <c r="N248" s="2" t="s">
        <v>4134</v>
      </c>
      <c r="S248" s="1" t="s">
        <v>94</v>
      </c>
      <c r="T248" s="1" t="s">
        <v>2056</v>
      </c>
      <c r="U248" s="1" t="s">
        <v>268</v>
      </c>
      <c r="V248" s="1" t="s">
        <v>2083</v>
      </c>
      <c r="Y248" s="1" t="s">
        <v>744</v>
      </c>
      <c r="Z248" s="1" t="s">
        <v>2458</v>
      </c>
      <c r="AA248" s="1" t="s">
        <v>745</v>
      </c>
      <c r="AB248" s="1" t="s">
        <v>2571</v>
      </c>
      <c r="AC248" s="1">
        <v>47</v>
      </c>
      <c r="AD248" s="1" t="s">
        <v>120</v>
      </c>
      <c r="AE248" s="1" t="s">
        <v>2621</v>
      </c>
    </row>
    <row r="249" spans="1:72" ht="13.5" customHeight="1">
      <c r="A249" s="3" t="str">
        <f>HYPERLINK("http://kyu.snu.ac.kr/sdhj/index.jsp?type=hj/GK14663_00IH_0001_0169.jpg","1819_법화면_169")</f>
        <v>1819_법화면_169</v>
      </c>
      <c r="B249" s="2">
        <v>1819</v>
      </c>
      <c r="C249" s="2" t="s">
        <v>3935</v>
      </c>
      <c r="D249" s="2" t="s">
        <v>3936</v>
      </c>
      <c r="E249" s="2">
        <v>248</v>
      </c>
      <c r="F249" s="1">
        <v>2</v>
      </c>
      <c r="G249" s="1" t="s">
        <v>337</v>
      </c>
      <c r="H249" s="1" t="s">
        <v>2013</v>
      </c>
      <c r="I249" s="1">
        <v>9</v>
      </c>
      <c r="L249" s="1">
        <v>4</v>
      </c>
      <c r="M249" s="2" t="s">
        <v>4133</v>
      </c>
      <c r="N249" s="2" t="s">
        <v>4134</v>
      </c>
      <c r="S249" s="1" t="s">
        <v>198</v>
      </c>
      <c r="T249" s="1" t="s">
        <v>2058</v>
      </c>
      <c r="W249" s="1" t="s">
        <v>149</v>
      </c>
      <c r="X249" s="1" t="s">
        <v>3990</v>
      </c>
      <c r="Y249" s="1" t="s">
        <v>249</v>
      </c>
      <c r="Z249" s="1" t="s">
        <v>2179</v>
      </c>
      <c r="AC249" s="1">
        <v>43</v>
      </c>
      <c r="AD249" s="1" t="s">
        <v>88</v>
      </c>
      <c r="AE249" s="1" t="s">
        <v>2620</v>
      </c>
    </row>
    <row r="250" spans="1:72" ht="13.5" customHeight="1">
      <c r="A250" s="3" t="str">
        <f>HYPERLINK("http://kyu.snu.ac.kr/sdhj/index.jsp?type=hj/GK14663_00IH_0001_0169.jpg","1819_법화면_169")</f>
        <v>1819_법화면_169</v>
      </c>
      <c r="B250" s="2">
        <v>1819</v>
      </c>
      <c r="C250" s="2" t="s">
        <v>3935</v>
      </c>
      <c r="D250" s="2" t="s">
        <v>3936</v>
      </c>
      <c r="E250" s="2">
        <v>249</v>
      </c>
      <c r="F250" s="1">
        <v>2</v>
      </c>
      <c r="G250" s="1" t="s">
        <v>337</v>
      </c>
      <c r="H250" s="1" t="s">
        <v>2013</v>
      </c>
      <c r="I250" s="1">
        <v>9</v>
      </c>
      <c r="L250" s="1">
        <v>4</v>
      </c>
      <c r="M250" s="2" t="s">
        <v>4133</v>
      </c>
      <c r="N250" s="2" t="s">
        <v>4134</v>
      </c>
      <c r="S250" s="1" t="s">
        <v>746</v>
      </c>
      <c r="T250" s="1" t="s">
        <v>2067</v>
      </c>
      <c r="U250" s="1" t="s">
        <v>268</v>
      </c>
      <c r="V250" s="1" t="s">
        <v>2083</v>
      </c>
      <c r="Y250" s="1" t="s">
        <v>747</v>
      </c>
      <c r="Z250" s="1" t="s">
        <v>2457</v>
      </c>
      <c r="AC250" s="1">
        <v>24</v>
      </c>
      <c r="AD250" s="1" t="s">
        <v>740</v>
      </c>
      <c r="AE250" s="1" t="s">
        <v>2615</v>
      </c>
    </row>
    <row r="251" spans="1:72" ht="13.5" customHeight="1">
      <c r="A251" s="3" t="str">
        <f>HYPERLINK("http://kyu.snu.ac.kr/sdhj/index.jsp?type=hj/GK14663_00IH_0001_0169.jpg","1819_법화면_169")</f>
        <v>1819_법화면_169</v>
      </c>
      <c r="B251" s="2">
        <v>1819</v>
      </c>
      <c r="C251" s="2" t="s">
        <v>3935</v>
      </c>
      <c r="D251" s="2" t="s">
        <v>3936</v>
      </c>
      <c r="E251" s="2">
        <v>250</v>
      </c>
      <c r="F251" s="1">
        <v>2</v>
      </c>
      <c r="G251" s="1" t="s">
        <v>337</v>
      </c>
      <c r="H251" s="1" t="s">
        <v>2013</v>
      </c>
      <c r="I251" s="1">
        <v>9</v>
      </c>
      <c r="L251" s="1">
        <v>4</v>
      </c>
      <c r="M251" s="2" t="s">
        <v>4133</v>
      </c>
      <c r="N251" s="2" t="s">
        <v>4134</v>
      </c>
      <c r="S251" s="1" t="s">
        <v>748</v>
      </c>
      <c r="T251" s="1" t="s">
        <v>2075</v>
      </c>
      <c r="W251" s="1" t="s">
        <v>319</v>
      </c>
      <c r="X251" s="1" t="s">
        <v>2134</v>
      </c>
      <c r="Y251" s="1" t="s">
        <v>249</v>
      </c>
      <c r="Z251" s="1" t="s">
        <v>2179</v>
      </c>
      <c r="AC251" s="1">
        <v>20</v>
      </c>
      <c r="AD251" s="1" t="s">
        <v>516</v>
      </c>
      <c r="AE251" s="1" t="s">
        <v>2589</v>
      </c>
      <c r="AF251" s="1" t="s">
        <v>234</v>
      </c>
      <c r="AG251" s="1" t="s">
        <v>2644</v>
      </c>
    </row>
    <row r="252" spans="1:72" ht="13.5" customHeight="1">
      <c r="A252" s="3" t="str">
        <f>HYPERLINK("http://kyu.snu.ac.kr/sdhj/index.jsp?type=hj/GK14663_00IH_0001_0169.jpg","1819_법화면_169")</f>
        <v>1819_법화면_169</v>
      </c>
      <c r="B252" s="2">
        <v>1819</v>
      </c>
      <c r="C252" s="2" t="s">
        <v>3935</v>
      </c>
      <c r="D252" s="2" t="s">
        <v>3936</v>
      </c>
      <c r="E252" s="2">
        <v>251</v>
      </c>
      <c r="F252" s="1">
        <v>2</v>
      </c>
      <c r="G252" s="1" t="s">
        <v>337</v>
      </c>
      <c r="H252" s="1" t="s">
        <v>2013</v>
      </c>
      <c r="I252" s="1">
        <v>9</v>
      </c>
      <c r="L252" s="1">
        <v>4</v>
      </c>
      <c r="M252" s="2" t="s">
        <v>4133</v>
      </c>
      <c r="N252" s="2" t="s">
        <v>4134</v>
      </c>
      <c r="T252" s="1" t="s">
        <v>4426</v>
      </c>
      <c r="U252" s="1" t="s">
        <v>265</v>
      </c>
      <c r="V252" s="1" t="s">
        <v>2095</v>
      </c>
      <c r="Y252" s="1" t="s">
        <v>749</v>
      </c>
      <c r="Z252" s="1" t="s">
        <v>2456</v>
      </c>
      <c r="AC252" s="1">
        <v>60</v>
      </c>
      <c r="AD252" s="1" t="s">
        <v>311</v>
      </c>
      <c r="AE252" s="1" t="s">
        <v>2602</v>
      </c>
    </row>
    <row r="253" spans="1:72" ht="13.5" customHeight="1">
      <c r="A253" s="3" t="str">
        <f>HYPERLINK("http://kyu.snu.ac.kr/sdhj/index.jsp?type=hj/GK14663_00IH_0001_0169.jpg","1819_법화면_169")</f>
        <v>1819_법화면_169</v>
      </c>
      <c r="B253" s="2">
        <v>1819</v>
      </c>
      <c r="C253" s="2" t="s">
        <v>3935</v>
      </c>
      <c r="D253" s="2" t="s">
        <v>3936</v>
      </c>
      <c r="E253" s="2">
        <v>252</v>
      </c>
      <c r="F253" s="1">
        <v>2</v>
      </c>
      <c r="G253" s="1" t="s">
        <v>337</v>
      </c>
      <c r="H253" s="1" t="s">
        <v>2013</v>
      </c>
      <c r="I253" s="1">
        <v>9</v>
      </c>
      <c r="L253" s="1">
        <v>5</v>
      </c>
      <c r="M253" s="2" t="s">
        <v>4135</v>
      </c>
      <c r="N253" s="2" t="s">
        <v>4136</v>
      </c>
      <c r="T253" s="1" t="s">
        <v>3939</v>
      </c>
      <c r="U253" s="1" t="s">
        <v>268</v>
      </c>
      <c r="V253" s="1" t="s">
        <v>2083</v>
      </c>
      <c r="W253" s="1" t="s">
        <v>490</v>
      </c>
      <c r="X253" s="1" t="s">
        <v>2068</v>
      </c>
      <c r="Y253" s="1" t="s">
        <v>750</v>
      </c>
      <c r="Z253" s="1" t="s">
        <v>2455</v>
      </c>
      <c r="AC253" s="1">
        <v>64</v>
      </c>
      <c r="AD253" s="1" t="s">
        <v>465</v>
      </c>
      <c r="AE253" s="1" t="s">
        <v>2580</v>
      </c>
      <c r="AJ253" s="1" t="s">
        <v>17</v>
      </c>
      <c r="AK253" s="1" t="s">
        <v>2656</v>
      </c>
      <c r="AL253" s="1" t="s">
        <v>141</v>
      </c>
      <c r="AM253" s="1" t="s">
        <v>2687</v>
      </c>
      <c r="AT253" s="1" t="s">
        <v>250</v>
      </c>
      <c r="AU253" s="1" t="s">
        <v>2721</v>
      </c>
      <c r="AV253" s="1" t="s">
        <v>751</v>
      </c>
      <c r="AW253" s="1" t="s">
        <v>2909</v>
      </c>
      <c r="BG253" s="1" t="s">
        <v>452</v>
      </c>
      <c r="BH253" s="1" t="s">
        <v>2984</v>
      </c>
      <c r="BI253" s="1" t="s">
        <v>752</v>
      </c>
      <c r="BJ253" s="1" t="s">
        <v>3164</v>
      </c>
      <c r="BK253" s="1" t="s">
        <v>753</v>
      </c>
      <c r="BL253" s="1" t="s">
        <v>3234</v>
      </c>
      <c r="BM253" s="1" t="s">
        <v>572</v>
      </c>
      <c r="BN253" s="1" t="s">
        <v>3420</v>
      </c>
      <c r="BO253" s="1" t="s">
        <v>754</v>
      </c>
      <c r="BP253" s="1" t="s">
        <v>3232</v>
      </c>
      <c r="BQ253" s="1" t="s">
        <v>755</v>
      </c>
      <c r="BR253" s="1" t="s">
        <v>3657</v>
      </c>
      <c r="BS253" s="1" t="s">
        <v>371</v>
      </c>
      <c r="BT253" s="1" t="s">
        <v>2670</v>
      </c>
    </row>
    <row r="254" spans="1:72" ht="13.5" customHeight="1">
      <c r="A254" s="3" t="str">
        <f>HYPERLINK("http://kyu.snu.ac.kr/sdhj/index.jsp?type=hj/GK14663_00IH_0001_0169.jpg","1819_법화면_169")</f>
        <v>1819_법화면_169</v>
      </c>
      <c r="B254" s="2">
        <v>1819</v>
      </c>
      <c r="C254" s="2" t="s">
        <v>3935</v>
      </c>
      <c r="D254" s="2" t="s">
        <v>3936</v>
      </c>
      <c r="E254" s="2">
        <v>253</v>
      </c>
      <c r="F254" s="1">
        <v>2</v>
      </c>
      <c r="G254" s="1" t="s">
        <v>337</v>
      </c>
      <c r="H254" s="1" t="s">
        <v>2013</v>
      </c>
      <c r="I254" s="1">
        <v>9</v>
      </c>
      <c r="L254" s="1">
        <v>5</v>
      </c>
      <c r="M254" s="2" t="s">
        <v>4135</v>
      </c>
      <c r="N254" s="2" t="s">
        <v>4136</v>
      </c>
      <c r="T254" s="1" t="s">
        <v>4425</v>
      </c>
      <c r="U254" s="1" t="s">
        <v>159</v>
      </c>
      <c r="V254" s="1" t="s">
        <v>2094</v>
      </c>
      <c r="Y254" s="1" t="s">
        <v>756</v>
      </c>
      <c r="Z254" s="1" t="s">
        <v>2454</v>
      </c>
      <c r="AC254" s="1">
        <v>60</v>
      </c>
      <c r="AD254" s="1" t="s">
        <v>311</v>
      </c>
      <c r="AE254" s="1" t="s">
        <v>2602</v>
      </c>
    </row>
    <row r="255" spans="1:72" ht="13.5" customHeight="1">
      <c r="A255" s="3" t="str">
        <f>HYPERLINK("http://kyu.snu.ac.kr/sdhj/index.jsp?type=hj/GK14663_00IH_0001_0170.jpg","1819_법화면_170")</f>
        <v>1819_법화면_170</v>
      </c>
      <c r="B255" s="2">
        <v>1819</v>
      </c>
      <c r="C255" s="2" t="s">
        <v>3935</v>
      </c>
      <c r="D255" s="2" t="s">
        <v>3936</v>
      </c>
      <c r="E255" s="2">
        <v>254</v>
      </c>
      <c r="F255" s="1">
        <v>2</v>
      </c>
      <c r="G255" s="1" t="s">
        <v>337</v>
      </c>
      <c r="H255" s="1" t="s">
        <v>2013</v>
      </c>
      <c r="I255" s="1">
        <v>10</v>
      </c>
      <c r="J255" s="1" t="s">
        <v>757</v>
      </c>
      <c r="K255" s="1" t="s">
        <v>3959</v>
      </c>
      <c r="L255" s="1">
        <v>1</v>
      </c>
      <c r="M255" s="2" t="s">
        <v>757</v>
      </c>
      <c r="N255" s="2" t="s">
        <v>3959</v>
      </c>
      <c r="T255" s="1" t="s">
        <v>3939</v>
      </c>
      <c r="U255" s="1" t="s">
        <v>268</v>
      </c>
      <c r="V255" s="1" t="s">
        <v>2083</v>
      </c>
      <c r="W255" s="1" t="s">
        <v>142</v>
      </c>
      <c r="X255" s="1" t="s">
        <v>4008</v>
      </c>
      <c r="Y255" s="1" t="s">
        <v>758</v>
      </c>
      <c r="Z255" s="1" t="s">
        <v>2453</v>
      </c>
      <c r="AC255" s="1">
        <v>56</v>
      </c>
      <c r="AD255" s="1" t="s">
        <v>101</v>
      </c>
      <c r="AE255" s="1" t="s">
        <v>2608</v>
      </c>
      <c r="AJ255" s="1" t="s">
        <v>17</v>
      </c>
      <c r="AK255" s="1" t="s">
        <v>2656</v>
      </c>
      <c r="AL255" s="1" t="s">
        <v>206</v>
      </c>
      <c r="AM255" s="1" t="s">
        <v>2660</v>
      </c>
      <c r="AT255" s="1" t="s">
        <v>250</v>
      </c>
      <c r="AU255" s="1" t="s">
        <v>2721</v>
      </c>
      <c r="AV255" s="1" t="s">
        <v>759</v>
      </c>
      <c r="AW255" s="1" t="s">
        <v>2908</v>
      </c>
      <c r="BG255" s="1" t="s">
        <v>43</v>
      </c>
      <c r="BH255" s="1" t="s">
        <v>2727</v>
      </c>
      <c r="BI255" s="1" t="s">
        <v>683</v>
      </c>
      <c r="BJ255" s="1" t="s">
        <v>4645</v>
      </c>
      <c r="BK255" s="1" t="s">
        <v>250</v>
      </c>
      <c r="BL255" s="1" t="s">
        <v>2721</v>
      </c>
      <c r="BM255" s="1" t="s">
        <v>760</v>
      </c>
      <c r="BN255" s="1" t="s">
        <v>3172</v>
      </c>
      <c r="BO255" s="1" t="s">
        <v>250</v>
      </c>
      <c r="BP255" s="1" t="s">
        <v>2721</v>
      </c>
      <c r="BQ255" s="1" t="s">
        <v>761</v>
      </c>
      <c r="BR255" s="1" t="s">
        <v>3656</v>
      </c>
      <c r="BS255" s="1" t="s">
        <v>141</v>
      </c>
      <c r="BT255" s="1" t="s">
        <v>2687</v>
      </c>
    </row>
    <row r="256" spans="1:72" ht="13.5" customHeight="1">
      <c r="A256" s="3" t="str">
        <f>HYPERLINK("http://kyu.snu.ac.kr/sdhj/index.jsp?type=hj/GK14663_00IH_0001_0170.jpg","1819_법화면_170")</f>
        <v>1819_법화면_170</v>
      </c>
      <c r="B256" s="2">
        <v>1819</v>
      </c>
      <c r="C256" s="2" t="s">
        <v>3935</v>
      </c>
      <c r="D256" s="2" t="s">
        <v>3936</v>
      </c>
      <c r="E256" s="2">
        <v>255</v>
      </c>
      <c r="F256" s="1">
        <v>2</v>
      </c>
      <c r="G256" s="1" t="s">
        <v>337</v>
      </c>
      <c r="H256" s="1" t="s">
        <v>2013</v>
      </c>
      <c r="I256" s="1">
        <v>10</v>
      </c>
      <c r="L256" s="1">
        <v>1</v>
      </c>
      <c r="M256" s="2" t="s">
        <v>757</v>
      </c>
      <c r="N256" s="2" t="s">
        <v>3959</v>
      </c>
      <c r="S256" s="1" t="s">
        <v>47</v>
      </c>
      <c r="T256" s="1" t="s">
        <v>2057</v>
      </c>
      <c r="W256" s="1" t="s">
        <v>87</v>
      </c>
      <c r="X256" s="1" t="s">
        <v>2136</v>
      </c>
      <c r="Y256" s="1" t="s">
        <v>249</v>
      </c>
      <c r="Z256" s="1" t="s">
        <v>2179</v>
      </c>
      <c r="AC256" s="1">
        <v>59</v>
      </c>
      <c r="AD256" s="1" t="s">
        <v>354</v>
      </c>
      <c r="AE256" s="1" t="s">
        <v>2632</v>
      </c>
      <c r="AJ256" s="1" t="s">
        <v>299</v>
      </c>
      <c r="AK256" s="1" t="s">
        <v>2657</v>
      </c>
      <c r="AL256" s="1" t="s">
        <v>86</v>
      </c>
      <c r="AM256" s="1" t="s">
        <v>2664</v>
      </c>
      <c r="AT256" s="1" t="s">
        <v>250</v>
      </c>
      <c r="AU256" s="1" t="s">
        <v>2721</v>
      </c>
      <c r="AV256" s="1" t="s">
        <v>762</v>
      </c>
      <c r="AW256" s="1" t="s">
        <v>2907</v>
      </c>
      <c r="BG256" s="1" t="s">
        <v>250</v>
      </c>
      <c r="BH256" s="1" t="s">
        <v>2721</v>
      </c>
      <c r="BI256" s="1" t="s">
        <v>763</v>
      </c>
      <c r="BJ256" s="1" t="s">
        <v>3163</v>
      </c>
      <c r="BK256" s="1" t="s">
        <v>250</v>
      </c>
      <c r="BL256" s="1" t="s">
        <v>2721</v>
      </c>
      <c r="BM256" s="1" t="s">
        <v>764</v>
      </c>
      <c r="BN256" s="1" t="s">
        <v>3133</v>
      </c>
      <c r="BO256" s="1" t="s">
        <v>250</v>
      </c>
      <c r="BP256" s="1" t="s">
        <v>2721</v>
      </c>
      <c r="BQ256" s="1" t="s">
        <v>765</v>
      </c>
      <c r="BR256" s="1" t="s">
        <v>4503</v>
      </c>
      <c r="BS256" s="1" t="s">
        <v>86</v>
      </c>
      <c r="BT256" s="1" t="s">
        <v>2664</v>
      </c>
    </row>
    <row r="257" spans="1:72" ht="13.5" customHeight="1">
      <c r="A257" s="3" t="str">
        <f>HYPERLINK("http://kyu.snu.ac.kr/sdhj/index.jsp?type=hj/GK14663_00IH_0001_0170.jpg","1819_법화면_170")</f>
        <v>1819_법화면_170</v>
      </c>
      <c r="B257" s="2">
        <v>1819</v>
      </c>
      <c r="C257" s="2" t="s">
        <v>3935</v>
      </c>
      <c r="D257" s="2" t="s">
        <v>3936</v>
      </c>
      <c r="E257" s="2">
        <v>256</v>
      </c>
      <c r="F257" s="1">
        <v>2</v>
      </c>
      <c r="G257" s="1" t="s">
        <v>337</v>
      </c>
      <c r="H257" s="1" t="s">
        <v>2013</v>
      </c>
      <c r="I257" s="1">
        <v>10</v>
      </c>
      <c r="L257" s="1">
        <v>1</v>
      </c>
      <c r="M257" s="2" t="s">
        <v>757</v>
      </c>
      <c r="N257" s="2" t="s">
        <v>3959</v>
      </c>
      <c r="T257" s="1" t="s">
        <v>4426</v>
      </c>
      <c r="U257" s="1" t="s">
        <v>265</v>
      </c>
      <c r="V257" s="1" t="s">
        <v>2095</v>
      </c>
      <c r="Y257" s="1" t="s">
        <v>766</v>
      </c>
      <c r="Z257" s="1" t="s">
        <v>2452</v>
      </c>
      <c r="AC257" s="1">
        <v>36</v>
      </c>
      <c r="AD257" s="1" t="s">
        <v>345</v>
      </c>
      <c r="AE257" s="1" t="s">
        <v>2576</v>
      </c>
    </row>
    <row r="258" spans="1:72" ht="13.5" customHeight="1">
      <c r="A258" s="3" t="str">
        <f>HYPERLINK("http://kyu.snu.ac.kr/sdhj/index.jsp?type=hj/GK14663_00IH_0001_0170.jpg","1819_법화면_170")</f>
        <v>1819_법화면_170</v>
      </c>
      <c r="B258" s="2">
        <v>1819</v>
      </c>
      <c r="C258" s="2" t="s">
        <v>3935</v>
      </c>
      <c r="D258" s="2" t="s">
        <v>3936</v>
      </c>
      <c r="E258" s="2">
        <v>257</v>
      </c>
      <c r="F258" s="1">
        <v>2</v>
      </c>
      <c r="G258" s="1" t="s">
        <v>337</v>
      </c>
      <c r="H258" s="1" t="s">
        <v>2013</v>
      </c>
      <c r="I258" s="1">
        <v>10</v>
      </c>
      <c r="L258" s="1">
        <v>1</v>
      </c>
      <c r="M258" s="2" t="s">
        <v>757</v>
      </c>
      <c r="N258" s="2" t="s">
        <v>3959</v>
      </c>
      <c r="T258" s="1" t="s">
        <v>4425</v>
      </c>
      <c r="U258" s="1" t="s">
        <v>159</v>
      </c>
      <c r="V258" s="1" t="s">
        <v>2094</v>
      </c>
      <c r="Y258" s="1" t="s">
        <v>767</v>
      </c>
      <c r="Z258" s="1" t="s">
        <v>2451</v>
      </c>
      <c r="AC258" s="1">
        <v>63</v>
      </c>
      <c r="AD258" s="1" t="s">
        <v>306</v>
      </c>
      <c r="AE258" s="1" t="s">
        <v>2636</v>
      </c>
    </row>
    <row r="259" spans="1:72" ht="13.5" customHeight="1">
      <c r="A259" s="3" t="str">
        <f>HYPERLINK("http://kyu.snu.ac.kr/sdhj/index.jsp?type=hj/GK14663_00IH_0001_0170.jpg","1819_법화면_170")</f>
        <v>1819_법화면_170</v>
      </c>
      <c r="B259" s="2">
        <v>1819</v>
      </c>
      <c r="C259" s="2" t="s">
        <v>3935</v>
      </c>
      <c r="D259" s="2" t="s">
        <v>3936</v>
      </c>
      <c r="E259" s="2">
        <v>258</v>
      </c>
      <c r="F259" s="1">
        <v>2</v>
      </c>
      <c r="G259" s="1" t="s">
        <v>337</v>
      </c>
      <c r="H259" s="1" t="s">
        <v>2013</v>
      </c>
      <c r="I259" s="1">
        <v>10</v>
      </c>
      <c r="L259" s="1">
        <v>2</v>
      </c>
      <c r="M259" s="2" t="s">
        <v>4137</v>
      </c>
      <c r="N259" s="2" t="s">
        <v>4138</v>
      </c>
      <c r="T259" s="1" t="s">
        <v>3939</v>
      </c>
      <c r="U259" s="1" t="s">
        <v>58</v>
      </c>
      <c r="V259" s="1" t="s">
        <v>2109</v>
      </c>
      <c r="W259" s="1" t="s">
        <v>149</v>
      </c>
      <c r="X259" s="1" t="s">
        <v>3990</v>
      </c>
      <c r="Y259" s="1" t="s">
        <v>768</v>
      </c>
      <c r="Z259" s="1" t="s">
        <v>2450</v>
      </c>
      <c r="AC259" s="1">
        <v>43</v>
      </c>
      <c r="AD259" s="1" t="s">
        <v>88</v>
      </c>
      <c r="AE259" s="1" t="s">
        <v>2620</v>
      </c>
      <c r="AJ259" s="1" t="s">
        <v>17</v>
      </c>
      <c r="AK259" s="1" t="s">
        <v>2656</v>
      </c>
      <c r="AL259" s="1" t="s">
        <v>108</v>
      </c>
      <c r="AM259" s="1" t="s">
        <v>4429</v>
      </c>
      <c r="AT259" s="1" t="s">
        <v>63</v>
      </c>
      <c r="AU259" s="1" t="s">
        <v>2113</v>
      </c>
      <c r="AV259" s="1" t="s">
        <v>769</v>
      </c>
      <c r="AW259" s="1" t="s">
        <v>2906</v>
      </c>
      <c r="BG259" s="1" t="s">
        <v>63</v>
      </c>
      <c r="BH259" s="1" t="s">
        <v>2113</v>
      </c>
      <c r="BI259" s="1" t="s">
        <v>770</v>
      </c>
      <c r="BJ259" s="1" t="s">
        <v>3162</v>
      </c>
      <c r="BK259" s="1" t="s">
        <v>63</v>
      </c>
      <c r="BL259" s="1" t="s">
        <v>2113</v>
      </c>
      <c r="BM259" s="1" t="s">
        <v>771</v>
      </c>
      <c r="BN259" s="1" t="s">
        <v>3419</v>
      </c>
      <c r="BO259" s="1" t="s">
        <v>63</v>
      </c>
      <c r="BP259" s="1" t="s">
        <v>2113</v>
      </c>
      <c r="BQ259" s="1" t="s">
        <v>772</v>
      </c>
      <c r="BR259" s="1" t="s">
        <v>4504</v>
      </c>
      <c r="BS259" s="1" t="s">
        <v>81</v>
      </c>
      <c r="BT259" s="1" t="s">
        <v>2661</v>
      </c>
    </row>
    <row r="260" spans="1:72" ht="13.5" customHeight="1">
      <c r="A260" s="3" t="str">
        <f>HYPERLINK("http://kyu.snu.ac.kr/sdhj/index.jsp?type=hj/GK14663_00IH_0001_0170.jpg","1819_법화면_170")</f>
        <v>1819_법화면_170</v>
      </c>
      <c r="B260" s="2">
        <v>1819</v>
      </c>
      <c r="C260" s="2" t="s">
        <v>3935</v>
      </c>
      <c r="D260" s="2" t="s">
        <v>3936</v>
      </c>
      <c r="E260" s="2">
        <v>259</v>
      </c>
      <c r="F260" s="1">
        <v>2</v>
      </c>
      <c r="G260" s="1" t="s">
        <v>337</v>
      </c>
      <c r="H260" s="1" t="s">
        <v>2013</v>
      </c>
      <c r="I260" s="1">
        <v>10</v>
      </c>
      <c r="L260" s="1">
        <v>2</v>
      </c>
      <c r="M260" s="2" t="s">
        <v>4137</v>
      </c>
      <c r="N260" s="2" t="s">
        <v>4138</v>
      </c>
      <c r="S260" s="1" t="s">
        <v>47</v>
      </c>
      <c r="T260" s="1" t="s">
        <v>2057</v>
      </c>
      <c r="W260" s="1" t="s">
        <v>142</v>
      </c>
      <c r="X260" s="1" t="s">
        <v>4006</v>
      </c>
      <c r="Y260" s="1" t="s">
        <v>70</v>
      </c>
      <c r="Z260" s="1" t="s">
        <v>2172</v>
      </c>
      <c r="AC260" s="1">
        <v>43</v>
      </c>
      <c r="AD260" s="1" t="s">
        <v>88</v>
      </c>
      <c r="AE260" s="1" t="s">
        <v>2620</v>
      </c>
      <c r="AJ260" s="1" t="s">
        <v>17</v>
      </c>
      <c r="AK260" s="1" t="s">
        <v>2656</v>
      </c>
      <c r="AL260" s="1" t="s">
        <v>77</v>
      </c>
      <c r="AM260" s="1" t="s">
        <v>2653</v>
      </c>
      <c r="AT260" s="1" t="s">
        <v>63</v>
      </c>
      <c r="AU260" s="1" t="s">
        <v>2113</v>
      </c>
      <c r="AV260" s="1" t="s">
        <v>773</v>
      </c>
      <c r="AW260" s="1" t="s">
        <v>2905</v>
      </c>
      <c r="BG260" s="1" t="s">
        <v>63</v>
      </c>
      <c r="BH260" s="1" t="s">
        <v>2113</v>
      </c>
      <c r="BI260" s="1" t="s">
        <v>774</v>
      </c>
      <c r="BJ260" s="1" t="s">
        <v>2879</v>
      </c>
      <c r="BK260" s="1" t="s">
        <v>63</v>
      </c>
      <c r="BL260" s="1" t="s">
        <v>2113</v>
      </c>
      <c r="BM260" s="1" t="s">
        <v>775</v>
      </c>
      <c r="BN260" s="1" t="s">
        <v>3418</v>
      </c>
      <c r="BO260" s="1" t="s">
        <v>63</v>
      </c>
      <c r="BP260" s="1" t="s">
        <v>2113</v>
      </c>
      <c r="BQ260" s="1" t="s">
        <v>776</v>
      </c>
      <c r="BR260" s="1" t="s">
        <v>4212</v>
      </c>
      <c r="BS260" s="1" t="s">
        <v>68</v>
      </c>
      <c r="BT260" s="1" t="s">
        <v>2671</v>
      </c>
    </row>
    <row r="261" spans="1:72" ht="13.5" customHeight="1">
      <c r="A261" s="3" t="str">
        <f>HYPERLINK("http://kyu.snu.ac.kr/sdhj/index.jsp?type=hj/GK14663_00IH_0001_0170.jpg","1819_법화면_170")</f>
        <v>1819_법화면_170</v>
      </c>
      <c r="B261" s="2">
        <v>1819</v>
      </c>
      <c r="C261" s="2" t="s">
        <v>3935</v>
      </c>
      <c r="D261" s="2" t="s">
        <v>3936</v>
      </c>
      <c r="E261" s="2">
        <v>260</v>
      </c>
      <c r="F261" s="1">
        <v>2</v>
      </c>
      <c r="G261" s="1" t="s">
        <v>337</v>
      </c>
      <c r="H261" s="1" t="s">
        <v>2013</v>
      </c>
      <c r="I261" s="1">
        <v>10</v>
      </c>
      <c r="L261" s="1">
        <v>2</v>
      </c>
      <c r="M261" s="2" t="s">
        <v>4137</v>
      </c>
      <c r="N261" s="2" t="s">
        <v>4138</v>
      </c>
      <c r="S261" s="1" t="s">
        <v>116</v>
      </c>
      <c r="T261" s="1" t="s">
        <v>2062</v>
      </c>
      <c r="AC261" s="1">
        <v>18</v>
      </c>
      <c r="AD261" s="1" t="s">
        <v>98</v>
      </c>
      <c r="AE261" s="1" t="s">
        <v>2631</v>
      </c>
    </row>
    <row r="262" spans="1:72" ht="13.5" customHeight="1">
      <c r="A262" s="3" t="str">
        <f>HYPERLINK("http://kyu.snu.ac.kr/sdhj/index.jsp?type=hj/GK14663_00IH_0001_0170.jpg","1819_법화면_170")</f>
        <v>1819_법화면_170</v>
      </c>
      <c r="B262" s="2">
        <v>1819</v>
      </c>
      <c r="C262" s="2" t="s">
        <v>3935</v>
      </c>
      <c r="D262" s="2" t="s">
        <v>3936</v>
      </c>
      <c r="E262" s="2">
        <v>261</v>
      </c>
      <c r="F262" s="1">
        <v>2</v>
      </c>
      <c r="G262" s="1" t="s">
        <v>337</v>
      </c>
      <c r="H262" s="1" t="s">
        <v>2013</v>
      </c>
      <c r="I262" s="1">
        <v>10</v>
      </c>
      <c r="L262" s="1">
        <v>3</v>
      </c>
      <c r="M262" s="2" t="s">
        <v>4139</v>
      </c>
      <c r="N262" s="2" t="s">
        <v>4140</v>
      </c>
      <c r="T262" s="1" t="s">
        <v>3939</v>
      </c>
      <c r="U262" s="1" t="s">
        <v>268</v>
      </c>
      <c r="V262" s="1" t="s">
        <v>2083</v>
      </c>
      <c r="W262" s="1" t="s">
        <v>490</v>
      </c>
      <c r="X262" s="1" t="s">
        <v>2068</v>
      </c>
      <c r="Y262" s="1" t="s">
        <v>777</v>
      </c>
      <c r="Z262" s="1" t="s">
        <v>2449</v>
      </c>
      <c r="AC262" s="1">
        <v>47</v>
      </c>
      <c r="AD262" s="1" t="s">
        <v>120</v>
      </c>
      <c r="AE262" s="1" t="s">
        <v>2621</v>
      </c>
      <c r="AJ262" s="1" t="s">
        <v>17</v>
      </c>
      <c r="AK262" s="1" t="s">
        <v>2656</v>
      </c>
      <c r="AL262" s="1" t="s">
        <v>141</v>
      </c>
      <c r="AM262" s="1" t="s">
        <v>2687</v>
      </c>
      <c r="AT262" s="1" t="s">
        <v>250</v>
      </c>
      <c r="AU262" s="1" t="s">
        <v>2721</v>
      </c>
      <c r="AV262" s="1" t="s">
        <v>491</v>
      </c>
      <c r="AW262" s="1" t="s">
        <v>2904</v>
      </c>
      <c r="BG262" s="1" t="s">
        <v>250</v>
      </c>
      <c r="BH262" s="1" t="s">
        <v>2721</v>
      </c>
      <c r="BI262" s="1" t="s">
        <v>492</v>
      </c>
      <c r="BJ262" s="1" t="s">
        <v>3071</v>
      </c>
      <c r="BK262" s="1" t="s">
        <v>493</v>
      </c>
      <c r="BL262" s="1" t="s">
        <v>3233</v>
      </c>
      <c r="BM262" s="1" t="s">
        <v>494</v>
      </c>
      <c r="BN262" s="1" t="s">
        <v>2252</v>
      </c>
      <c r="BO262" s="1" t="s">
        <v>250</v>
      </c>
      <c r="BP262" s="1" t="s">
        <v>2721</v>
      </c>
      <c r="BQ262" s="1" t="s">
        <v>495</v>
      </c>
      <c r="BR262" s="1" t="s">
        <v>4573</v>
      </c>
      <c r="BS262" s="1" t="s">
        <v>386</v>
      </c>
      <c r="BT262" s="1" t="s">
        <v>2703</v>
      </c>
    </row>
    <row r="263" spans="1:72" ht="13.5" customHeight="1">
      <c r="A263" s="3" t="str">
        <f>HYPERLINK("http://kyu.snu.ac.kr/sdhj/index.jsp?type=hj/GK14663_00IH_0001_0170.jpg","1819_법화면_170")</f>
        <v>1819_법화면_170</v>
      </c>
      <c r="B263" s="2">
        <v>1819</v>
      </c>
      <c r="C263" s="2" t="s">
        <v>3935</v>
      </c>
      <c r="D263" s="2" t="s">
        <v>3936</v>
      </c>
      <c r="E263" s="2">
        <v>262</v>
      </c>
      <c r="F263" s="1">
        <v>2</v>
      </c>
      <c r="G263" s="1" t="s">
        <v>337</v>
      </c>
      <c r="H263" s="1" t="s">
        <v>2013</v>
      </c>
      <c r="I263" s="1">
        <v>10</v>
      </c>
      <c r="L263" s="1">
        <v>3</v>
      </c>
      <c r="M263" s="2" t="s">
        <v>4139</v>
      </c>
      <c r="N263" s="2" t="s">
        <v>4140</v>
      </c>
      <c r="S263" s="1" t="s">
        <v>47</v>
      </c>
      <c r="T263" s="1" t="s">
        <v>2057</v>
      </c>
      <c r="W263" s="1" t="s">
        <v>695</v>
      </c>
      <c r="X263" s="1" t="s">
        <v>2163</v>
      </c>
      <c r="Y263" s="1" t="s">
        <v>249</v>
      </c>
      <c r="Z263" s="1" t="s">
        <v>2179</v>
      </c>
      <c r="AC263" s="1">
        <v>44</v>
      </c>
      <c r="AD263" s="1" t="s">
        <v>61</v>
      </c>
      <c r="AE263" s="1" t="s">
        <v>2616</v>
      </c>
      <c r="AJ263" s="1" t="s">
        <v>299</v>
      </c>
      <c r="AK263" s="1" t="s">
        <v>2657</v>
      </c>
      <c r="AL263" s="1" t="s">
        <v>778</v>
      </c>
      <c r="AM263" s="1" t="s">
        <v>4437</v>
      </c>
      <c r="AT263" s="1" t="s">
        <v>250</v>
      </c>
      <c r="AU263" s="1" t="s">
        <v>2721</v>
      </c>
      <c r="AV263" s="1" t="s">
        <v>779</v>
      </c>
      <c r="AW263" s="1" t="s">
        <v>2903</v>
      </c>
      <c r="BG263" s="1" t="s">
        <v>250</v>
      </c>
      <c r="BH263" s="1" t="s">
        <v>2721</v>
      </c>
      <c r="BI263" s="1" t="s">
        <v>780</v>
      </c>
      <c r="BJ263" s="1" t="s">
        <v>2737</v>
      </c>
      <c r="BK263" s="1" t="s">
        <v>250</v>
      </c>
      <c r="BL263" s="1" t="s">
        <v>2721</v>
      </c>
      <c r="BM263" s="1" t="s">
        <v>781</v>
      </c>
      <c r="BN263" s="1" t="s">
        <v>3417</v>
      </c>
      <c r="BO263" s="1" t="s">
        <v>250</v>
      </c>
      <c r="BP263" s="1" t="s">
        <v>2721</v>
      </c>
      <c r="BQ263" s="1" t="s">
        <v>782</v>
      </c>
      <c r="BR263" s="1" t="s">
        <v>3655</v>
      </c>
      <c r="BS263" s="1" t="s">
        <v>81</v>
      </c>
      <c r="BT263" s="1" t="s">
        <v>2661</v>
      </c>
    </row>
    <row r="264" spans="1:72" ht="13.5" customHeight="1">
      <c r="A264" s="3" t="str">
        <f>HYPERLINK("http://kyu.snu.ac.kr/sdhj/index.jsp?type=hj/GK14663_00IH_0001_0170.jpg","1819_법화면_170")</f>
        <v>1819_법화면_170</v>
      </c>
      <c r="B264" s="2">
        <v>1819</v>
      </c>
      <c r="C264" s="2" t="s">
        <v>3935</v>
      </c>
      <c r="D264" s="2" t="s">
        <v>3936</v>
      </c>
      <c r="E264" s="2">
        <v>263</v>
      </c>
      <c r="F264" s="1">
        <v>2</v>
      </c>
      <c r="G264" s="1" t="s">
        <v>337</v>
      </c>
      <c r="H264" s="1" t="s">
        <v>2013</v>
      </c>
      <c r="I264" s="1">
        <v>10</v>
      </c>
      <c r="L264" s="1">
        <v>4</v>
      </c>
      <c r="M264" s="2" t="s">
        <v>4141</v>
      </c>
      <c r="N264" s="2" t="s">
        <v>4142</v>
      </c>
      <c r="T264" s="1" t="s">
        <v>3939</v>
      </c>
      <c r="U264" s="1" t="s">
        <v>268</v>
      </c>
      <c r="V264" s="1" t="s">
        <v>2083</v>
      </c>
      <c r="W264" s="1" t="s">
        <v>339</v>
      </c>
      <c r="X264" s="1" t="s">
        <v>2128</v>
      </c>
      <c r="Y264" s="1" t="s">
        <v>783</v>
      </c>
      <c r="Z264" s="1" t="s">
        <v>2448</v>
      </c>
      <c r="AC264" s="1">
        <v>57</v>
      </c>
      <c r="AD264" s="1" t="s">
        <v>497</v>
      </c>
      <c r="AE264" s="1" t="s">
        <v>2612</v>
      </c>
      <c r="AJ264" s="1" t="s">
        <v>17</v>
      </c>
      <c r="AK264" s="1" t="s">
        <v>2656</v>
      </c>
      <c r="AL264" s="1" t="s">
        <v>341</v>
      </c>
      <c r="AM264" s="1" t="s">
        <v>4433</v>
      </c>
      <c r="AT264" s="1" t="s">
        <v>250</v>
      </c>
      <c r="AU264" s="1" t="s">
        <v>2721</v>
      </c>
      <c r="AV264" s="1" t="s">
        <v>784</v>
      </c>
      <c r="AW264" s="1" t="s">
        <v>2902</v>
      </c>
      <c r="BG264" s="1" t="s">
        <v>250</v>
      </c>
      <c r="BH264" s="1" t="s">
        <v>2721</v>
      </c>
      <c r="BI264" s="1" t="s">
        <v>4656</v>
      </c>
      <c r="BJ264" s="1" t="s">
        <v>3161</v>
      </c>
      <c r="BK264" s="1" t="s">
        <v>250</v>
      </c>
      <c r="BL264" s="1" t="s">
        <v>2721</v>
      </c>
      <c r="BM264" s="1" t="s">
        <v>785</v>
      </c>
      <c r="BN264" s="1" t="s">
        <v>3416</v>
      </c>
      <c r="BO264" s="1" t="s">
        <v>250</v>
      </c>
      <c r="BP264" s="1" t="s">
        <v>2721</v>
      </c>
      <c r="BQ264" s="1" t="s">
        <v>786</v>
      </c>
      <c r="BR264" s="1" t="s">
        <v>3654</v>
      </c>
      <c r="BS264" s="1" t="s">
        <v>478</v>
      </c>
      <c r="BT264" s="1" t="s">
        <v>2331</v>
      </c>
    </row>
    <row r="265" spans="1:72" ht="13.5" customHeight="1">
      <c r="A265" s="3" t="str">
        <f>HYPERLINK("http://kyu.snu.ac.kr/sdhj/index.jsp?type=hj/GK14663_00IH_0001_0170.jpg","1819_법화면_170")</f>
        <v>1819_법화면_170</v>
      </c>
      <c r="B265" s="2">
        <v>1819</v>
      </c>
      <c r="C265" s="2" t="s">
        <v>3935</v>
      </c>
      <c r="D265" s="2" t="s">
        <v>3936</v>
      </c>
      <c r="E265" s="2">
        <v>264</v>
      </c>
      <c r="F265" s="1">
        <v>2</v>
      </c>
      <c r="G265" s="1" t="s">
        <v>337</v>
      </c>
      <c r="H265" s="1" t="s">
        <v>2013</v>
      </c>
      <c r="I265" s="1">
        <v>10</v>
      </c>
      <c r="L265" s="1">
        <v>4</v>
      </c>
      <c r="M265" s="2" t="s">
        <v>4141</v>
      </c>
      <c r="N265" s="2" t="s">
        <v>4142</v>
      </c>
      <c r="S265" s="1" t="s">
        <v>47</v>
      </c>
      <c r="T265" s="1" t="s">
        <v>2057</v>
      </c>
      <c r="W265" s="1" t="s">
        <v>263</v>
      </c>
      <c r="X265" s="1" t="s">
        <v>2153</v>
      </c>
      <c r="Y265" s="1" t="s">
        <v>249</v>
      </c>
      <c r="Z265" s="1" t="s">
        <v>2179</v>
      </c>
      <c r="AC265" s="1">
        <v>56</v>
      </c>
      <c r="AD265" s="1" t="s">
        <v>101</v>
      </c>
      <c r="AE265" s="1" t="s">
        <v>2608</v>
      </c>
      <c r="AJ265" s="1" t="s">
        <v>299</v>
      </c>
      <c r="AK265" s="1" t="s">
        <v>2657</v>
      </c>
      <c r="AL265" s="1" t="s">
        <v>261</v>
      </c>
      <c r="AM265" s="1" t="s">
        <v>2692</v>
      </c>
      <c r="AT265" s="1" t="s">
        <v>250</v>
      </c>
      <c r="AU265" s="1" t="s">
        <v>2721</v>
      </c>
      <c r="AV265" s="1" t="s">
        <v>731</v>
      </c>
      <c r="AW265" s="1" t="s">
        <v>2901</v>
      </c>
      <c r="BG265" s="1" t="s">
        <v>250</v>
      </c>
      <c r="BH265" s="1" t="s">
        <v>2721</v>
      </c>
      <c r="BI265" s="1" t="s">
        <v>732</v>
      </c>
      <c r="BJ265" s="1" t="s">
        <v>3160</v>
      </c>
      <c r="BK265" s="1" t="s">
        <v>250</v>
      </c>
      <c r="BL265" s="1" t="s">
        <v>2721</v>
      </c>
      <c r="BM265" s="1" t="s">
        <v>596</v>
      </c>
      <c r="BN265" s="1" t="s">
        <v>2849</v>
      </c>
      <c r="BO265" s="1" t="s">
        <v>250</v>
      </c>
      <c r="BP265" s="1" t="s">
        <v>2721</v>
      </c>
      <c r="BQ265" s="1" t="s">
        <v>733</v>
      </c>
      <c r="BR265" s="1" t="s">
        <v>3653</v>
      </c>
      <c r="BS265" s="1" t="s">
        <v>734</v>
      </c>
      <c r="BT265" s="1" t="s">
        <v>3115</v>
      </c>
    </row>
    <row r="266" spans="1:72" ht="13.5" customHeight="1">
      <c r="A266" s="3" t="str">
        <f>HYPERLINK("http://kyu.snu.ac.kr/sdhj/index.jsp?type=hj/GK14663_00IH_0001_0170.jpg","1819_법화면_170")</f>
        <v>1819_법화면_170</v>
      </c>
      <c r="B266" s="2">
        <v>1819</v>
      </c>
      <c r="C266" s="2" t="s">
        <v>3935</v>
      </c>
      <c r="D266" s="2" t="s">
        <v>3936</v>
      </c>
      <c r="E266" s="2">
        <v>265</v>
      </c>
      <c r="F266" s="1">
        <v>2</v>
      </c>
      <c r="G266" s="1" t="s">
        <v>337</v>
      </c>
      <c r="H266" s="1" t="s">
        <v>2013</v>
      </c>
      <c r="I266" s="1">
        <v>10</v>
      </c>
      <c r="L266" s="1">
        <v>4</v>
      </c>
      <c r="M266" s="2" t="s">
        <v>4141</v>
      </c>
      <c r="N266" s="2" t="s">
        <v>4142</v>
      </c>
      <c r="S266" s="1" t="s">
        <v>589</v>
      </c>
      <c r="T266" s="1" t="s">
        <v>2063</v>
      </c>
      <c r="U266" s="1" t="s">
        <v>268</v>
      </c>
      <c r="V266" s="1" t="s">
        <v>2083</v>
      </c>
      <c r="Y266" s="1" t="s">
        <v>787</v>
      </c>
      <c r="Z266" s="1" t="s">
        <v>2430</v>
      </c>
      <c r="AG266" s="1" t="s">
        <v>2646</v>
      </c>
    </row>
    <row r="267" spans="1:72" ht="13.5" customHeight="1">
      <c r="A267" s="3" t="str">
        <f>HYPERLINK("http://kyu.snu.ac.kr/sdhj/index.jsp?type=hj/GK14663_00IH_0001_0170.jpg","1819_법화면_170")</f>
        <v>1819_법화면_170</v>
      </c>
      <c r="B267" s="2">
        <v>1819</v>
      </c>
      <c r="C267" s="2" t="s">
        <v>3935</v>
      </c>
      <c r="D267" s="2" t="s">
        <v>3936</v>
      </c>
      <c r="E267" s="2">
        <v>266</v>
      </c>
      <c r="F267" s="1">
        <v>2</v>
      </c>
      <c r="G267" s="1" t="s">
        <v>337</v>
      </c>
      <c r="H267" s="1" t="s">
        <v>2013</v>
      </c>
      <c r="I267" s="1">
        <v>10</v>
      </c>
      <c r="L267" s="1">
        <v>4</v>
      </c>
      <c r="M267" s="2" t="s">
        <v>4141</v>
      </c>
      <c r="N267" s="2" t="s">
        <v>4142</v>
      </c>
      <c r="S267" s="1" t="s">
        <v>591</v>
      </c>
      <c r="T267" s="1" t="s">
        <v>2064</v>
      </c>
      <c r="W267" s="1" t="s">
        <v>248</v>
      </c>
      <c r="X267" s="1" t="s">
        <v>2155</v>
      </c>
      <c r="Y267" s="1" t="s">
        <v>249</v>
      </c>
      <c r="Z267" s="1" t="s">
        <v>2179</v>
      </c>
      <c r="AF267" s="1" t="s">
        <v>275</v>
      </c>
      <c r="AG267" s="1" t="s">
        <v>2646</v>
      </c>
    </row>
    <row r="268" spans="1:72" ht="13.5" customHeight="1">
      <c r="A268" s="3" t="str">
        <f>HYPERLINK("http://kyu.snu.ac.kr/sdhj/index.jsp?type=hj/GK14663_00IH_0001_0170.jpg","1819_법화면_170")</f>
        <v>1819_법화면_170</v>
      </c>
      <c r="B268" s="2">
        <v>1819</v>
      </c>
      <c r="C268" s="2" t="s">
        <v>3935</v>
      </c>
      <c r="D268" s="2" t="s">
        <v>3936</v>
      </c>
      <c r="E268" s="2">
        <v>267</v>
      </c>
      <c r="F268" s="1">
        <v>2</v>
      </c>
      <c r="G268" s="1" t="s">
        <v>337</v>
      </c>
      <c r="H268" s="1" t="s">
        <v>2013</v>
      </c>
      <c r="I268" s="1">
        <v>10</v>
      </c>
      <c r="L268" s="1">
        <v>4</v>
      </c>
      <c r="M268" s="2" t="s">
        <v>4141</v>
      </c>
      <c r="N268" s="2" t="s">
        <v>4142</v>
      </c>
      <c r="S268" s="1" t="s">
        <v>94</v>
      </c>
      <c r="T268" s="1" t="s">
        <v>2056</v>
      </c>
      <c r="U268" s="1" t="s">
        <v>268</v>
      </c>
      <c r="V268" s="1" t="s">
        <v>2083</v>
      </c>
      <c r="Y268" s="1" t="s">
        <v>788</v>
      </c>
      <c r="Z268" s="1" t="s">
        <v>2447</v>
      </c>
      <c r="AC268" s="1">
        <v>26</v>
      </c>
      <c r="AD268" s="1" t="s">
        <v>550</v>
      </c>
      <c r="AE268" s="1" t="s">
        <v>2607</v>
      </c>
    </row>
    <row r="269" spans="1:72" ht="13.5" customHeight="1">
      <c r="A269" s="3" t="str">
        <f>HYPERLINK("http://kyu.snu.ac.kr/sdhj/index.jsp?type=hj/GK14663_00IH_0001_0170.jpg","1819_법화면_170")</f>
        <v>1819_법화면_170</v>
      </c>
      <c r="B269" s="2">
        <v>1819</v>
      </c>
      <c r="C269" s="2" t="s">
        <v>3935</v>
      </c>
      <c r="D269" s="2" t="s">
        <v>3936</v>
      </c>
      <c r="E269" s="2">
        <v>268</v>
      </c>
      <c r="F269" s="1">
        <v>2</v>
      </c>
      <c r="G269" s="1" t="s">
        <v>337</v>
      </c>
      <c r="H269" s="1" t="s">
        <v>2013</v>
      </c>
      <c r="I269" s="1">
        <v>10</v>
      </c>
      <c r="L269" s="1">
        <v>4</v>
      </c>
      <c r="M269" s="2" t="s">
        <v>4141</v>
      </c>
      <c r="N269" s="2" t="s">
        <v>4142</v>
      </c>
      <c r="S269" s="1" t="s">
        <v>198</v>
      </c>
      <c r="T269" s="1" t="s">
        <v>2058</v>
      </c>
      <c r="W269" s="1" t="s">
        <v>291</v>
      </c>
      <c r="X269" s="1" t="s">
        <v>2140</v>
      </c>
      <c r="Y269" s="1" t="s">
        <v>249</v>
      </c>
      <c r="Z269" s="1" t="s">
        <v>2179</v>
      </c>
      <c r="AC269" s="1">
        <v>26</v>
      </c>
      <c r="AD269" s="1" t="s">
        <v>550</v>
      </c>
      <c r="AE269" s="1" t="s">
        <v>2607</v>
      </c>
    </row>
    <row r="270" spans="1:72" ht="13.5" customHeight="1">
      <c r="A270" s="3" t="str">
        <f>HYPERLINK("http://kyu.snu.ac.kr/sdhj/index.jsp?type=hj/GK14663_00IH_0001_0170.jpg","1819_법화면_170")</f>
        <v>1819_법화면_170</v>
      </c>
      <c r="B270" s="2">
        <v>1819</v>
      </c>
      <c r="C270" s="2" t="s">
        <v>3935</v>
      </c>
      <c r="D270" s="2" t="s">
        <v>3936</v>
      </c>
      <c r="E270" s="2">
        <v>269</v>
      </c>
      <c r="F270" s="1">
        <v>2</v>
      </c>
      <c r="G270" s="1" t="s">
        <v>337</v>
      </c>
      <c r="H270" s="1" t="s">
        <v>2013</v>
      </c>
      <c r="I270" s="1">
        <v>10</v>
      </c>
      <c r="L270" s="1">
        <v>4</v>
      </c>
      <c r="M270" s="2" t="s">
        <v>4141</v>
      </c>
      <c r="N270" s="2" t="s">
        <v>4142</v>
      </c>
      <c r="T270" s="1" t="s">
        <v>4426</v>
      </c>
      <c r="U270" s="1" t="s">
        <v>265</v>
      </c>
      <c r="V270" s="1" t="s">
        <v>2095</v>
      </c>
      <c r="Y270" s="1" t="s">
        <v>789</v>
      </c>
      <c r="Z270" s="1" t="s">
        <v>2446</v>
      </c>
      <c r="AC270" s="1">
        <v>34</v>
      </c>
      <c r="AD270" s="1" t="s">
        <v>226</v>
      </c>
      <c r="AE270" s="1" t="s">
        <v>2584</v>
      </c>
    </row>
    <row r="271" spans="1:72" ht="13.5" customHeight="1">
      <c r="A271" s="3" t="str">
        <f>HYPERLINK("http://kyu.snu.ac.kr/sdhj/index.jsp?type=hj/GK14663_00IH_0001_0170.jpg","1819_법화면_170")</f>
        <v>1819_법화면_170</v>
      </c>
      <c r="B271" s="2">
        <v>1819</v>
      </c>
      <c r="C271" s="2" t="s">
        <v>3935</v>
      </c>
      <c r="D271" s="2" t="s">
        <v>3936</v>
      </c>
      <c r="E271" s="2">
        <v>270</v>
      </c>
      <c r="F271" s="1">
        <v>2</v>
      </c>
      <c r="G271" s="1" t="s">
        <v>337</v>
      </c>
      <c r="H271" s="1" t="s">
        <v>2013</v>
      </c>
      <c r="I271" s="1">
        <v>10</v>
      </c>
      <c r="L271" s="1">
        <v>5</v>
      </c>
      <c r="M271" s="2" t="s">
        <v>4143</v>
      </c>
      <c r="N271" s="2" t="s">
        <v>4144</v>
      </c>
      <c r="T271" s="1" t="s">
        <v>3939</v>
      </c>
      <c r="U271" s="1" t="s">
        <v>268</v>
      </c>
      <c r="V271" s="1" t="s">
        <v>2083</v>
      </c>
      <c r="W271" s="1" t="s">
        <v>263</v>
      </c>
      <c r="X271" s="1" t="s">
        <v>2153</v>
      </c>
      <c r="Y271" s="1" t="s">
        <v>790</v>
      </c>
      <c r="Z271" s="1" t="s">
        <v>2445</v>
      </c>
      <c r="AC271" s="1">
        <v>67</v>
      </c>
      <c r="AD271" s="1" t="s">
        <v>791</v>
      </c>
      <c r="AE271" s="1" t="s">
        <v>2637</v>
      </c>
      <c r="AJ271" s="1" t="s">
        <v>17</v>
      </c>
      <c r="AK271" s="1" t="s">
        <v>2656</v>
      </c>
      <c r="AL271" s="1" t="s">
        <v>261</v>
      </c>
      <c r="AM271" s="1" t="s">
        <v>2692</v>
      </c>
      <c r="AT271" s="1" t="s">
        <v>250</v>
      </c>
      <c r="AU271" s="1" t="s">
        <v>2721</v>
      </c>
      <c r="AV271" s="1" t="s">
        <v>474</v>
      </c>
      <c r="AW271" s="1" t="s">
        <v>2900</v>
      </c>
      <c r="BG271" s="1" t="s">
        <v>250</v>
      </c>
      <c r="BH271" s="1" t="s">
        <v>2721</v>
      </c>
      <c r="BI271" s="1" t="s">
        <v>454</v>
      </c>
      <c r="BJ271" s="1" t="s">
        <v>3159</v>
      </c>
      <c r="BK271" s="1" t="s">
        <v>250</v>
      </c>
      <c r="BL271" s="1" t="s">
        <v>2721</v>
      </c>
      <c r="BM271" s="1" t="s">
        <v>475</v>
      </c>
      <c r="BN271" s="1" t="s">
        <v>3415</v>
      </c>
      <c r="BO271" s="1" t="s">
        <v>250</v>
      </c>
      <c r="BP271" s="1" t="s">
        <v>2721</v>
      </c>
      <c r="BQ271" s="1" t="s">
        <v>476</v>
      </c>
      <c r="BR271" s="1" t="s">
        <v>3652</v>
      </c>
      <c r="BS271" s="1" t="s">
        <v>477</v>
      </c>
      <c r="BT271" s="1" t="s">
        <v>2678</v>
      </c>
    </row>
    <row r="272" spans="1:72" ht="13.5" customHeight="1">
      <c r="A272" s="3" t="str">
        <f>HYPERLINK("http://kyu.snu.ac.kr/sdhj/index.jsp?type=hj/GK14663_00IH_0001_0170.jpg","1819_법화면_170")</f>
        <v>1819_법화면_170</v>
      </c>
      <c r="B272" s="2">
        <v>1819</v>
      </c>
      <c r="C272" s="2" t="s">
        <v>3935</v>
      </c>
      <c r="D272" s="2" t="s">
        <v>3936</v>
      </c>
      <c r="E272" s="2">
        <v>271</v>
      </c>
      <c r="F272" s="1">
        <v>2</v>
      </c>
      <c r="G272" s="1" t="s">
        <v>337</v>
      </c>
      <c r="H272" s="1" t="s">
        <v>2013</v>
      </c>
      <c r="I272" s="1">
        <v>10</v>
      </c>
      <c r="L272" s="1">
        <v>5</v>
      </c>
      <c r="M272" s="2" t="s">
        <v>4143</v>
      </c>
      <c r="N272" s="2" t="s">
        <v>4144</v>
      </c>
      <c r="S272" s="1" t="s">
        <v>47</v>
      </c>
      <c r="T272" s="1" t="s">
        <v>2057</v>
      </c>
      <c r="W272" s="1" t="s">
        <v>87</v>
      </c>
      <c r="X272" s="1" t="s">
        <v>2136</v>
      </c>
      <c r="Y272" s="1" t="s">
        <v>249</v>
      </c>
      <c r="Z272" s="1" t="s">
        <v>2179</v>
      </c>
      <c r="AC272" s="1">
        <v>67</v>
      </c>
      <c r="AD272" s="1" t="s">
        <v>791</v>
      </c>
      <c r="AE272" s="1" t="s">
        <v>2637</v>
      </c>
      <c r="AJ272" s="1" t="s">
        <v>299</v>
      </c>
      <c r="AK272" s="1" t="s">
        <v>2657</v>
      </c>
      <c r="AL272" s="1" t="s">
        <v>86</v>
      </c>
      <c r="AM272" s="1" t="s">
        <v>2664</v>
      </c>
      <c r="AT272" s="1" t="s">
        <v>250</v>
      </c>
      <c r="AU272" s="1" t="s">
        <v>2721</v>
      </c>
      <c r="AV272" s="1" t="s">
        <v>792</v>
      </c>
      <c r="AW272" s="1" t="s">
        <v>2899</v>
      </c>
      <c r="BG272" s="1" t="s">
        <v>250</v>
      </c>
      <c r="BH272" s="1" t="s">
        <v>2721</v>
      </c>
      <c r="BI272" s="1" t="s">
        <v>793</v>
      </c>
      <c r="BJ272" s="1" t="s">
        <v>3158</v>
      </c>
      <c r="BK272" s="1" t="s">
        <v>250</v>
      </c>
      <c r="BL272" s="1" t="s">
        <v>2721</v>
      </c>
      <c r="BM272" s="1" t="s">
        <v>794</v>
      </c>
      <c r="BN272" s="1" t="s">
        <v>3414</v>
      </c>
      <c r="BO272" s="1" t="s">
        <v>250</v>
      </c>
      <c r="BP272" s="1" t="s">
        <v>2721</v>
      </c>
      <c r="BQ272" s="1" t="s">
        <v>795</v>
      </c>
      <c r="BR272" s="1" t="s">
        <v>3651</v>
      </c>
      <c r="BS272" s="1" t="s">
        <v>371</v>
      </c>
      <c r="BT272" s="1" t="s">
        <v>2670</v>
      </c>
    </row>
    <row r="273" spans="1:73" ht="13.5" customHeight="1">
      <c r="A273" s="3" t="str">
        <f>HYPERLINK("http://kyu.snu.ac.kr/sdhj/index.jsp?type=hj/GK14663_00IH_0001_0170.jpg","1819_법화면_170")</f>
        <v>1819_법화면_170</v>
      </c>
      <c r="B273" s="2">
        <v>1819</v>
      </c>
      <c r="C273" s="2" t="s">
        <v>3935</v>
      </c>
      <c r="D273" s="2" t="s">
        <v>3936</v>
      </c>
      <c r="E273" s="2">
        <v>272</v>
      </c>
      <c r="F273" s="1">
        <v>2</v>
      </c>
      <c r="G273" s="1" t="s">
        <v>337</v>
      </c>
      <c r="H273" s="1" t="s">
        <v>2013</v>
      </c>
      <c r="I273" s="1">
        <v>10</v>
      </c>
      <c r="L273" s="1">
        <v>5</v>
      </c>
      <c r="M273" s="2" t="s">
        <v>4143</v>
      </c>
      <c r="N273" s="2" t="s">
        <v>4144</v>
      </c>
      <c r="T273" s="1" t="s">
        <v>4426</v>
      </c>
      <c r="U273" s="1" t="s">
        <v>265</v>
      </c>
      <c r="V273" s="1" t="s">
        <v>2095</v>
      </c>
      <c r="Y273" s="1" t="s">
        <v>796</v>
      </c>
      <c r="Z273" s="1" t="s">
        <v>2444</v>
      </c>
      <c r="AC273" s="1">
        <v>52</v>
      </c>
    </row>
    <row r="274" spans="1:73" ht="13.5" customHeight="1">
      <c r="A274" s="3" t="str">
        <f>HYPERLINK("http://kyu.snu.ac.kr/sdhj/index.jsp?type=hj/GK14663_00IH_0001_0170.jpg","1819_법화면_170")</f>
        <v>1819_법화면_170</v>
      </c>
      <c r="B274" s="2">
        <v>1819</v>
      </c>
      <c r="C274" s="2" t="s">
        <v>3935</v>
      </c>
      <c r="D274" s="2" t="s">
        <v>3936</v>
      </c>
      <c r="E274" s="2">
        <v>273</v>
      </c>
      <c r="F274" s="1">
        <v>2</v>
      </c>
      <c r="G274" s="1" t="s">
        <v>337</v>
      </c>
      <c r="H274" s="1" t="s">
        <v>2013</v>
      </c>
      <c r="I274" s="1">
        <v>11</v>
      </c>
      <c r="J274" s="1" t="s">
        <v>797</v>
      </c>
      <c r="K274" s="1" t="s">
        <v>2030</v>
      </c>
      <c r="L274" s="1">
        <v>1</v>
      </c>
      <c r="M274" s="2" t="s">
        <v>4689</v>
      </c>
      <c r="N274" s="2" t="s">
        <v>4145</v>
      </c>
      <c r="Q274" s="1" t="s">
        <v>798</v>
      </c>
      <c r="R274" s="1" t="s">
        <v>2050</v>
      </c>
      <c r="T274" s="1" t="s">
        <v>3939</v>
      </c>
      <c r="U274" s="1" t="s">
        <v>268</v>
      </c>
      <c r="V274" s="1" t="s">
        <v>2083</v>
      </c>
      <c r="W274" s="1" t="s">
        <v>3979</v>
      </c>
      <c r="X274" s="1" t="s">
        <v>3980</v>
      </c>
      <c r="Y274" s="1" t="s">
        <v>4690</v>
      </c>
      <c r="Z274" s="1" t="s">
        <v>2443</v>
      </c>
      <c r="AL274" s="1" t="s">
        <v>261</v>
      </c>
      <c r="AM274" s="1" t="s">
        <v>2692</v>
      </c>
      <c r="AT274" s="1" t="s">
        <v>250</v>
      </c>
      <c r="AU274" s="1" t="s">
        <v>2721</v>
      </c>
      <c r="AV274" s="1" t="s">
        <v>799</v>
      </c>
      <c r="AW274" s="1" t="s">
        <v>2898</v>
      </c>
      <c r="BG274" s="1" t="s">
        <v>250</v>
      </c>
      <c r="BH274" s="1" t="s">
        <v>2721</v>
      </c>
      <c r="BI274" s="1" t="s">
        <v>548</v>
      </c>
      <c r="BJ274" s="1" t="s">
        <v>4631</v>
      </c>
      <c r="BK274" s="1" t="s">
        <v>250</v>
      </c>
      <c r="BL274" s="1" t="s">
        <v>2721</v>
      </c>
      <c r="BM274" s="1" t="s">
        <v>357</v>
      </c>
      <c r="BN274" s="1" t="s">
        <v>2260</v>
      </c>
      <c r="BO274" s="1" t="s">
        <v>250</v>
      </c>
      <c r="BP274" s="1" t="s">
        <v>2721</v>
      </c>
      <c r="BQ274" s="1" t="s">
        <v>800</v>
      </c>
      <c r="BR274" s="1" t="s">
        <v>3588</v>
      </c>
      <c r="BS274" s="1" t="s">
        <v>466</v>
      </c>
      <c r="BT274" s="1" t="s">
        <v>2707</v>
      </c>
      <c r="BU274" s="1" t="s">
        <v>3803</v>
      </c>
    </row>
    <row r="275" spans="1:73" ht="13.5" customHeight="1">
      <c r="A275" s="3" t="str">
        <f>HYPERLINK("http://kyu.snu.ac.kr/sdhj/index.jsp?type=hj/GK14663_00IH_0001_0170.jpg","1819_법화면_170")</f>
        <v>1819_법화면_170</v>
      </c>
      <c r="B275" s="2">
        <v>1819</v>
      </c>
      <c r="C275" s="2" t="s">
        <v>3935</v>
      </c>
      <c r="D275" s="2" t="s">
        <v>3936</v>
      </c>
      <c r="E275" s="2">
        <v>274</v>
      </c>
      <c r="F275" s="1">
        <v>2</v>
      </c>
      <c r="G275" s="1" t="s">
        <v>337</v>
      </c>
      <c r="H275" s="1" t="s">
        <v>2013</v>
      </c>
      <c r="I275" s="1">
        <v>11</v>
      </c>
      <c r="L275" s="1">
        <v>1</v>
      </c>
      <c r="M275" s="2" t="s">
        <v>4689</v>
      </c>
      <c r="N275" s="2" t="s">
        <v>4145</v>
      </c>
      <c r="S275" s="1" t="s">
        <v>47</v>
      </c>
      <c r="T275" s="1" t="s">
        <v>2057</v>
      </c>
      <c r="W275" s="1" t="s">
        <v>377</v>
      </c>
      <c r="X275" s="1" t="s">
        <v>2132</v>
      </c>
      <c r="Y275" s="1" t="s">
        <v>249</v>
      </c>
      <c r="Z275" s="1" t="s">
        <v>2179</v>
      </c>
      <c r="AC275" s="1">
        <v>32</v>
      </c>
      <c r="AD275" s="1" t="s">
        <v>197</v>
      </c>
      <c r="AE275" s="1" t="s">
        <v>2577</v>
      </c>
      <c r="AJ275" s="1" t="s">
        <v>299</v>
      </c>
      <c r="AK275" s="1" t="s">
        <v>2657</v>
      </c>
      <c r="AL275" s="1" t="s">
        <v>371</v>
      </c>
      <c r="AM275" s="1" t="s">
        <v>2670</v>
      </c>
      <c r="BG275" s="1" t="s">
        <v>250</v>
      </c>
      <c r="BH275" s="1" t="s">
        <v>2721</v>
      </c>
      <c r="BI275" s="1" t="s">
        <v>801</v>
      </c>
      <c r="BJ275" s="1" t="s">
        <v>2151</v>
      </c>
      <c r="BK275" s="1" t="s">
        <v>250</v>
      </c>
      <c r="BL275" s="1" t="s">
        <v>2721</v>
      </c>
      <c r="BM275" s="1" t="s">
        <v>802</v>
      </c>
      <c r="BN275" s="1" t="s">
        <v>3413</v>
      </c>
      <c r="BO275" s="1" t="s">
        <v>250</v>
      </c>
      <c r="BP275" s="1" t="s">
        <v>2721</v>
      </c>
      <c r="BQ275" s="1" t="s">
        <v>803</v>
      </c>
      <c r="BR275" s="1" t="s">
        <v>3650</v>
      </c>
      <c r="BS275" s="1" t="s">
        <v>214</v>
      </c>
      <c r="BT275" s="1" t="s">
        <v>2662</v>
      </c>
      <c r="BU275" s="1" t="s">
        <v>3748</v>
      </c>
    </row>
    <row r="276" spans="1:73" ht="13.5" customHeight="1">
      <c r="A276" s="3" t="str">
        <f>HYPERLINK("http://kyu.snu.ac.kr/sdhj/index.jsp?type=hj/GK14663_00IH_0001_0170.jpg","1819_법화면_170")</f>
        <v>1819_법화면_170</v>
      </c>
      <c r="B276" s="2">
        <v>1819</v>
      </c>
      <c r="C276" s="2" t="s">
        <v>3935</v>
      </c>
      <c r="D276" s="2" t="s">
        <v>3936</v>
      </c>
      <c r="E276" s="2">
        <v>275</v>
      </c>
      <c r="F276" s="1">
        <v>2</v>
      </c>
      <c r="G276" s="1" t="s">
        <v>337</v>
      </c>
      <c r="H276" s="1" t="s">
        <v>2013</v>
      </c>
      <c r="I276" s="1">
        <v>11</v>
      </c>
      <c r="L276" s="1">
        <v>1</v>
      </c>
      <c r="M276" s="2" t="s">
        <v>4689</v>
      </c>
      <c r="N276" s="2" t="s">
        <v>4145</v>
      </c>
      <c r="S276" s="1" t="s">
        <v>55</v>
      </c>
      <c r="T276" s="1" t="s">
        <v>2060</v>
      </c>
      <c r="W276" s="1" t="s">
        <v>87</v>
      </c>
      <c r="X276" s="1" t="s">
        <v>2136</v>
      </c>
      <c r="Y276" s="1" t="s">
        <v>249</v>
      </c>
      <c r="Z276" s="1" t="s">
        <v>2179</v>
      </c>
      <c r="AC276" s="1">
        <v>59</v>
      </c>
      <c r="AD276" s="1" t="s">
        <v>354</v>
      </c>
      <c r="AE276" s="1" t="s">
        <v>2632</v>
      </c>
    </row>
    <row r="277" spans="1:73" ht="13.5" customHeight="1">
      <c r="A277" s="3" t="str">
        <f>HYPERLINK("http://kyu.snu.ac.kr/sdhj/index.jsp?type=hj/GK14663_00IH_0001_0170.jpg","1819_법화면_170")</f>
        <v>1819_법화면_170</v>
      </c>
      <c r="B277" s="2">
        <v>1819</v>
      </c>
      <c r="C277" s="2" t="s">
        <v>3935</v>
      </c>
      <c r="D277" s="2" t="s">
        <v>3936</v>
      </c>
      <c r="E277" s="2">
        <v>276</v>
      </c>
      <c r="F277" s="1">
        <v>2</v>
      </c>
      <c r="G277" s="1" t="s">
        <v>337</v>
      </c>
      <c r="H277" s="1" t="s">
        <v>2013</v>
      </c>
      <c r="I277" s="1">
        <v>11</v>
      </c>
      <c r="L277" s="1">
        <v>1</v>
      </c>
      <c r="M277" s="2" t="s">
        <v>4689</v>
      </c>
      <c r="N277" s="2" t="s">
        <v>4145</v>
      </c>
      <c r="T277" s="1" t="s">
        <v>4425</v>
      </c>
      <c r="U277" s="1" t="s">
        <v>159</v>
      </c>
      <c r="V277" s="1" t="s">
        <v>2094</v>
      </c>
      <c r="Y277" s="1" t="s">
        <v>804</v>
      </c>
      <c r="Z277" s="1" t="s">
        <v>2442</v>
      </c>
      <c r="AC277" s="1">
        <v>60</v>
      </c>
      <c r="AD277" s="1" t="s">
        <v>311</v>
      </c>
      <c r="AE277" s="1" t="s">
        <v>2602</v>
      </c>
    </row>
    <row r="278" spans="1:73" ht="13.5" customHeight="1">
      <c r="A278" s="3" t="str">
        <f>HYPERLINK("http://kyu.snu.ac.kr/sdhj/index.jsp?type=hj/GK14663_00IH_0001_0170.jpg","1819_법화면_170")</f>
        <v>1819_법화면_170</v>
      </c>
      <c r="B278" s="2">
        <v>1819</v>
      </c>
      <c r="C278" s="2" t="s">
        <v>3935</v>
      </c>
      <c r="D278" s="2" t="s">
        <v>3936</v>
      </c>
      <c r="E278" s="2">
        <v>277</v>
      </c>
      <c r="F278" s="1">
        <v>2</v>
      </c>
      <c r="G278" s="1" t="s">
        <v>337</v>
      </c>
      <c r="H278" s="1" t="s">
        <v>2013</v>
      </c>
      <c r="I278" s="1">
        <v>11</v>
      </c>
      <c r="L278" s="1">
        <v>2</v>
      </c>
      <c r="M278" s="2" t="s">
        <v>4042</v>
      </c>
      <c r="N278" s="2" t="s">
        <v>4043</v>
      </c>
      <c r="Q278" s="1" t="s">
        <v>805</v>
      </c>
      <c r="R278" s="1" t="s">
        <v>2049</v>
      </c>
      <c r="T278" s="1" t="s">
        <v>3939</v>
      </c>
      <c r="W278" s="1" t="s">
        <v>149</v>
      </c>
      <c r="X278" s="1" t="s">
        <v>3990</v>
      </c>
      <c r="Y278" s="1" t="s">
        <v>10</v>
      </c>
      <c r="Z278" s="1" t="s">
        <v>2145</v>
      </c>
      <c r="AC278" s="1">
        <v>66</v>
      </c>
      <c r="AD278" s="1" t="s">
        <v>3804</v>
      </c>
      <c r="AE278" s="1" t="s">
        <v>2585</v>
      </c>
      <c r="AT278" s="1" t="s">
        <v>166</v>
      </c>
      <c r="AU278" s="1" t="s">
        <v>2121</v>
      </c>
      <c r="AV278" s="1" t="s">
        <v>806</v>
      </c>
      <c r="AW278" s="1" t="s">
        <v>2897</v>
      </c>
      <c r="BG278" s="1" t="s">
        <v>166</v>
      </c>
      <c r="BH278" s="1" t="s">
        <v>2121</v>
      </c>
      <c r="BI278" s="1" t="s">
        <v>671</v>
      </c>
      <c r="BJ278" s="1" t="s">
        <v>2782</v>
      </c>
      <c r="BK278" s="1" t="s">
        <v>166</v>
      </c>
      <c r="BL278" s="1" t="s">
        <v>2121</v>
      </c>
      <c r="BM278" s="1" t="s">
        <v>807</v>
      </c>
      <c r="BN278" s="1" t="s">
        <v>3253</v>
      </c>
      <c r="BO278" s="1" t="s">
        <v>166</v>
      </c>
      <c r="BP278" s="1" t="s">
        <v>2121</v>
      </c>
      <c r="BQ278" s="1" t="s">
        <v>808</v>
      </c>
      <c r="BR278" s="1" t="s">
        <v>4564</v>
      </c>
      <c r="BS278" s="1" t="s">
        <v>77</v>
      </c>
      <c r="BT278" s="1" t="s">
        <v>2653</v>
      </c>
      <c r="BU278" s="1" t="s">
        <v>3767</v>
      </c>
    </row>
    <row r="279" spans="1:73" ht="13.5" customHeight="1">
      <c r="A279" s="3" t="str">
        <f>HYPERLINK("http://kyu.snu.ac.kr/sdhj/index.jsp?type=hj/GK14663_00IH_0001_0170.jpg","1819_법화면_170")</f>
        <v>1819_법화면_170</v>
      </c>
      <c r="B279" s="2">
        <v>1819</v>
      </c>
      <c r="C279" s="2" t="s">
        <v>3935</v>
      </c>
      <c r="D279" s="2" t="s">
        <v>3936</v>
      </c>
      <c r="E279" s="2">
        <v>278</v>
      </c>
      <c r="F279" s="1">
        <v>2</v>
      </c>
      <c r="G279" s="1" t="s">
        <v>337</v>
      </c>
      <c r="H279" s="1" t="s">
        <v>2013</v>
      </c>
      <c r="I279" s="1">
        <v>11</v>
      </c>
      <c r="L279" s="1">
        <v>2</v>
      </c>
      <c r="M279" s="2" t="s">
        <v>4042</v>
      </c>
      <c r="N279" s="2" t="s">
        <v>4043</v>
      </c>
      <c r="S279" s="1" t="s">
        <v>116</v>
      </c>
      <c r="T279" s="1" t="s">
        <v>2062</v>
      </c>
      <c r="AC279" s="1">
        <v>16</v>
      </c>
      <c r="AD279" s="1" t="s">
        <v>158</v>
      </c>
      <c r="AE279" s="1" t="s">
        <v>2582</v>
      </c>
      <c r="AF279" s="1" t="s">
        <v>234</v>
      </c>
      <c r="AG279" s="1" t="s">
        <v>2644</v>
      </c>
    </row>
    <row r="280" spans="1:73" ht="13.5" customHeight="1">
      <c r="A280" s="3" t="str">
        <f>HYPERLINK("http://kyu.snu.ac.kr/sdhj/index.jsp?type=hj/GK14663_00IH_0001_0170.jpg","1819_법화면_170")</f>
        <v>1819_법화면_170</v>
      </c>
      <c r="B280" s="2">
        <v>1819</v>
      </c>
      <c r="C280" s="2" t="s">
        <v>3935</v>
      </c>
      <c r="D280" s="2" t="s">
        <v>3936</v>
      </c>
      <c r="E280" s="2">
        <v>279</v>
      </c>
      <c r="F280" s="1">
        <v>2</v>
      </c>
      <c r="G280" s="1" t="s">
        <v>337</v>
      </c>
      <c r="H280" s="1" t="s">
        <v>2013</v>
      </c>
      <c r="I280" s="1">
        <v>11</v>
      </c>
      <c r="L280" s="1">
        <v>2</v>
      </c>
      <c r="M280" s="2" t="s">
        <v>4042</v>
      </c>
      <c r="N280" s="2" t="s">
        <v>4043</v>
      </c>
      <c r="T280" s="1" t="s">
        <v>4425</v>
      </c>
      <c r="U280" s="1" t="s">
        <v>159</v>
      </c>
      <c r="V280" s="1" t="s">
        <v>2094</v>
      </c>
      <c r="Y280" s="1" t="s">
        <v>809</v>
      </c>
      <c r="Z280" s="1" t="s">
        <v>2441</v>
      </c>
      <c r="AC280" s="1">
        <v>70</v>
      </c>
      <c r="AD280" s="1" t="s">
        <v>3805</v>
      </c>
      <c r="AE280" s="1" t="s">
        <v>2638</v>
      </c>
      <c r="BU280" s="1" t="s">
        <v>4637</v>
      </c>
    </row>
    <row r="281" spans="1:73" ht="13.5" customHeight="1">
      <c r="A281" s="3" t="str">
        <f>HYPERLINK("http://kyu.snu.ac.kr/sdhj/index.jsp?type=hj/GK14663_00IH_0001_0170.jpg","1819_법화면_170")</f>
        <v>1819_법화면_170</v>
      </c>
      <c r="B281" s="2">
        <v>1819</v>
      </c>
      <c r="C281" s="2" t="s">
        <v>3935</v>
      </c>
      <c r="D281" s="2" t="s">
        <v>3936</v>
      </c>
      <c r="E281" s="2">
        <v>280</v>
      </c>
      <c r="F281" s="1">
        <v>2</v>
      </c>
      <c r="G281" s="1" t="s">
        <v>337</v>
      </c>
      <c r="H281" s="1" t="s">
        <v>2013</v>
      </c>
      <c r="I281" s="1">
        <v>11</v>
      </c>
      <c r="L281" s="1">
        <v>3</v>
      </c>
      <c r="M281" s="2" t="s">
        <v>797</v>
      </c>
      <c r="N281" s="2" t="s">
        <v>2030</v>
      </c>
      <c r="T281" s="1" t="s">
        <v>3939</v>
      </c>
      <c r="U281" s="1" t="s">
        <v>268</v>
      </c>
      <c r="V281" s="1" t="s">
        <v>2083</v>
      </c>
      <c r="W281" s="1" t="s">
        <v>263</v>
      </c>
      <c r="X281" s="1" t="s">
        <v>2153</v>
      </c>
      <c r="Y281" s="1" t="s">
        <v>810</v>
      </c>
      <c r="Z281" s="1" t="s">
        <v>2440</v>
      </c>
      <c r="AC281" s="1">
        <v>46</v>
      </c>
      <c r="AD281" s="1" t="s">
        <v>3804</v>
      </c>
      <c r="AE281" s="1" t="s">
        <v>2585</v>
      </c>
      <c r="BI281" s="1" t="s">
        <v>372</v>
      </c>
      <c r="BJ281" s="1" t="s">
        <v>2524</v>
      </c>
      <c r="BK281" s="1" t="s">
        <v>250</v>
      </c>
      <c r="BL281" s="1" t="s">
        <v>2721</v>
      </c>
      <c r="BM281" s="1" t="s">
        <v>356</v>
      </c>
      <c r="BN281" s="1" t="s">
        <v>3170</v>
      </c>
      <c r="BO281" s="1" t="s">
        <v>250</v>
      </c>
      <c r="BP281" s="1" t="s">
        <v>2721</v>
      </c>
      <c r="BQ281" s="1" t="s">
        <v>811</v>
      </c>
      <c r="BR281" s="1" t="s">
        <v>3649</v>
      </c>
      <c r="BS281" s="1" t="s">
        <v>54</v>
      </c>
      <c r="BT281" s="1" t="s">
        <v>2672</v>
      </c>
      <c r="BU281" s="1" t="s">
        <v>3797</v>
      </c>
    </row>
    <row r="282" spans="1:73" ht="13.5" customHeight="1">
      <c r="A282" s="3" t="str">
        <f>HYPERLINK("http://kyu.snu.ac.kr/sdhj/index.jsp?type=hj/GK14663_00IH_0001_0171.jpg","1819_법화면_171")</f>
        <v>1819_법화면_171</v>
      </c>
      <c r="B282" s="2">
        <v>1819</v>
      </c>
      <c r="C282" s="2" t="s">
        <v>3935</v>
      </c>
      <c r="D282" s="2" t="s">
        <v>3936</v>
      </c>
      <c r="E282" s="2">
        <v>281</v>
      </c>
      <c r="F282" s="1">
        <v>2</v>
      </c>
      <c r="G282" s="1" t="s">
        <v>337</v>
      </c>
      <c r="H282" s="1" t="s">
        <v>2013</v>
      </c>
      <c r="I282" s="1">
        <v>11</v>
      </c>
      <c r="L282" s="1">
        <v>3</v>
      </c>
      <c r="M282" s="2" t="s">
        <v>797</v>
      </c>
      <c r="N282" s="2" t="s">
        <v>2030</v>
      </c>
      <c r="S282" s="1" t="s">
        <v>47</v>
      </c>
      <c r="T282" s="1" t="s">
        <v>2057</v>
      </c>
      <c r="W282" s="1" t="s">
        <v>38</v>
      </c>
      <c r="X282" s="1" t="s">
        <v>4013</v>
      </c>
      <c r="Y282" s="1" t="s">
        <v>249</v>
      </c>
      <c r="Z282" s="1" t="s">
        <v>2179</v>
      </c>
      <c r="AC282" s="1">
        <v>30</v>
      </c>
      <c r="AD282" s="1" t="s">
        <v>434</v>
      </c>
      <c r="AE282" s="1" t="s">
        <v>2579</v>
      </c>
      <c r="AJ282" s="1" t="s">
        <v>812</v>
      </c>
      <c r="AK282" s="1" t="s">
        <v>812</v>
      </c>
      <c r="AL282" s="1" t="s">
        <v>62</v>
      </c>
      <c r="AM282" s="1" t="s">
        <v>62</v>
      </c>
      <c r="AT282" s="1" t="s">
        <v>250</v>
      </c>
      <c r="AU282" s="1" t="s">
        <v>2721</v>
      </c>
      <c r="BM282" s="1" t="s">
        <v>813</v>
      </c>
      <c r="BN282" s="1" t="s">
        <v>3412</v>
      </c>
      <c r="BO282" s="1" t="s">
        <v>250</v>
      </c>
      <c r="BP282" s="1" t="s">
        <v>2721</v>
      </c>
      <c r="BQ282" s="1" t="s">
        <v>814</v>
      </c>
      <c r="BR282" s="1" t="s">
        <v>4528</v>
      </c>
      <c r="BS282" s="1" t="s">
        <v>330</v>
      </c>
      <c r="BT282" s="1" t="s">
        <v>2695</v>
      </c>
      <c r="BU282" s="1" t="s">
        <v>3806</v>
      </c>
    </row>
    <row r="283" spans="1:73" ht="13.5" customHeight="1">
      <c r="A283" s="3" t="str">
        <f>HYPERLINK("http://kyu.snu.ac.kr/sdhj/index.jsp?type=hj/GK14663_00IH_0001_0171.jpg","1819_법화면_171")</f>
        <v>1819_법화면_171</v>
      </c>
      <c r="B283" s="2">
        <v>1819</v>
      </c>
      <c r="C283" s="2" t="s">
        <v>3935</v>
      </c>
      <c r="D283" s="2" t="s">
        <v>3936</v>
      </c>
      <c r="E283" s="2">
        <v>282</v>
      </c>
      <c r="F283" s="1">
        <v>2</v>
      </c>
      <c r="G283" s="1" t="s">
        <v>337</v>
      </c>
      <c r="H283" s="1" t="s">
        <v>2013</v>
      </c>
      <c r="I283" s="1">
        <v>11</v>
      </c>
      <c r="L283" s="1">
        <v>3</v>
      </c>
      <c r="M283" s="2" t="s">
        <v>797</v>
      </c>
      <c r="N283" s="2" t="s">
        <v>2030</v>
      </c>
      <c r="S283" s="1" t="s">
        <v>815</v>
      </c>
      <c r="T283" s="1" t="s">
        <v>2074</v>
      </c>
      <c r="W283" s="1" t="s">
        <v>291</v>
      </c>
      <c r="X283" s="1" t="s">
        <v>2140</v>
      </c>
      <c r="Y283" s="1" t="s">
        <v>249</v>
      </c>
      <c r="Z283" s="1" t="s">
        <v>2179</v>
      </c>
      <c r="AC283" s="1">
        <v>46</v>
      </c>
      <c r="AD283" s="1" t="s">
        <v>80</v>
      </c>
      <c r="AE283" s="1" t="s">
        <v>2598</v>
      </c>
    </row>
    <row r="284" spans="1:73" ht="13.5" customHeight="1">
      <c r="A284" s="3" t="str">
        <f>HYPERLINK("http://kyu.snu.ac.kr/sdhj/index.jsp?type=hj/GK14663_00IH_0001_0171.jpg","1819_법화면_171")</f>
        <v>1819_법화면_171</v>
      </c>
      <c r="B284" s="2">
        <v>1819</v>
      </c>
      <c r="C284" s="2" t="s">
        <v>3935</v>
      </c>
      <c r="D284" s="2" t="s">
        <v>3936</v>
      </c>
      <c r="E284" s="2">
        <v>283</v>
      </c>
      <c r="F284" s="1">
        <v>2</v>
      </c>
      <c r="G284" s="1" t="s">
        <v>337</v>
      </c>
      <c r="H284" s="1" t="s">
        <v>2013</v>
      </c>
      <c r="I284" s="1">
        <v>11</v>
      </c>
      <c r="L284" s="1">
        <v>3</v>
      </c>
      <c r="M284" s="2" t="s">
        <v>797</v>
      </c>
      <c r="N284" s="2" t="s">
        <v>2030</v>
      </c>
      <c r="S284" s="1" t="s">
        <v>816</v>
      </c>
      <c r="T284" s="1" t="s">
        <v>2073</v>
      </c>
      <c r="U284" s="1" t="s">
        <v>268</v>
      </c>
      <c r="V284" s="1" t="s">
        <v>2083</v>
      </c>
      <c r="Y284" s="1" t="s">
        <v>817</v>
      </c>
      <c r="Z284" s="1" t="s">
        <v>2439</v>
      </c>
      <c r="BU284" s="1" t="s">
        <v>3755</v>
      </c>
    </row>
    <row r="285" spans="1:73" ht="13.5" customHeight="1">
      <c r="A285" s="3" t="str">
        <f>HYPERLINK("http://kyu.snu.ac.kr/sdhj/index.jsp?type=hj/GK14663_00IH_0001_0171.jpg","1819_법화면_171")</f>
        <v>1819_법화면_171</v>
      </c>
      <c r="B285" s="2">
        <v>1819</v>
      </c>
      <c r="C285" s="2" t="s">
        <v>3935</v>
      </c>
      <c r="D285" s="2" t="s">
        <v>3936</v>
      </c>
      <c r="E285" s="2">
        <v>284</v>
      </c>
      <c r="F285" s="1">
        <v>2</v>
      </c>
      <c r="G285" s="1" t="s">
        <v>337</v>
      </c>
      <c r="H285" s="1" t="s">
        <v>2013</v>
      </c>
      <c r="I285" s="1">
        <v>11</v>
      </c>
      <c r="L285" s="1">
        <v>3</v>
      </c>
      <c r="M285" s="2" t="s">
        <v>797</v>
      </c>
      <c r="N285" s="2" t="s">
        <v>2030</v>
      </c>
      <c r="T285" s="1" t="s">
        <v>4427</v>
      </c>
      <c r="Y285" s="1" t="s">
        <v>818</v>
      </c>
      <c r="Z285" s="1" t="s">
        <v>2438</v>
      </c>
      <c r="AC285" s="1">
        <v>2</v>
      </c>
      <c r="AD285" s="1" t="s">
        <v>158</v>
      </c>
      <c r="AE285" s="1" t="s">
        <v>2582</v>
      </c>
      <c r="BU285" s="1" t="s">
        <v>3783</v>
      </c>
    </row>
    <row r="286" spans="1:73" ht="13.5" customHeight="1">
      <c r="A286" s="3" t="str">
        <f>HYPERLINK("http://kyu.snu.ac.kr/sdhj/index.jsp?type=hj/GK14663_00IH_0001_0171.jpg","1819_법화면_171")</f>
        <v>1819_법화면_171</v>
      </c>
      <c r="B286" s="2">
        <v>1819</v>
      </c>
      <c r="C286" s="2" t="s">
        <v>3935</v>
      </c>
      <c r="D286" s="2" t="s">
        <v>3936</v>
      </c>
      <c r="E286" s="2">
        <v>285</v>
      </c>
      <c r="F286" s="1">
        <v>2</v>
      </c>
      <c r="G286" s="1" t="s">
        <v>337</v>
      </c>
      <c r="H286" s="1" t="s">
        <v>2013</v>
      </c>
      <c r="I286" s="1">
        <v>11</v>
      </c>
      <c r="L286" s="1">
        <v>4</v>
      </c>
      <c r="M286" s="2" t="s">
        <v>4622</v>
      </c>
      <c r="N286" s="2" t="s">
        <v>4622</v>
      </c>
      <c r="T286" s="1" t="s">
        <v>3939</v>
      </c>
      <c r="U286" s="1" t="s">
        <v>268</v>
      </c>
      <c r="V286" s="1" t="s">
        <v>2083</v>
      </c>
      <c r="AC286" s="1">
        <v>60</v>
      </c>
      <c r="AD286" s="1" t="s">
        <v>311</v>
      </c>
      <c r="AE286" s="1" t="s">
        <v>2602</v>
      </c>
      <c r="AT286" s="1" t="s">
        <v>3772</v>
      </c>
      <c r="AU286" s="1" t="s">
        <v>3773</v>
      </c>
      <c r="AV286" s="1" t="s">
        <v>3807</v>
      </c>
      <c r="AW286" s="1" t="s">
        <v>2633</v>
      </c>
      <c r="BG286" s="1" t="s">
        <v>250</v>
      </c>
      <c r="BH286" s="1" t="s">
        <v>2721</v>
      </c>
      <c r="BI286" s="1" t="s">
        <v>819</v>
      </c>
      <c r="BJ286" s="1" t="s">
        <v>3157</v>
      </c>
      <c r="BK286" s="1" t="s">
        <v>250</v>
      </c>
      <c r="BL286" s="1" t="s">
        <v>2721</v>
      </c>
      <c r="BM286" s="1" t="s">
        <v>820</v>
      </c>
      <c r="BN286" s="1" t="s">
        <v>3411</v>
      </c>
      <c r="BO286" s="1" t="s">
        <v>250</v>
      </c>
      <c r="BP286" s="1" t="s">
        <v>2721</v>
      </c>
      <c r="BQ286" s="1" t="s">
        <v>821</v>
      </c>
      <c r="BR286" s="1" t="s">
        <v>3648</v>
      </c>
      <c r="BS286" s="1" t="s">
        <v>81</v>
      </c>
      <c r="BT286" s="1" t="s">
        <v>2661</v>
      </c>
      <c r="BU286" s="1" t="s">
        <v>4683</v>
      </c>
    </row>
    <row r="287" spans="1:73" ht="13.5" customHeight="1">
      <c r="A287" s="3" t="str">
        <f>HYPERLINK("http://kyu.snu.ac.kr/sdhj/index.jsp?type=hj/GK14663_00IH_0001_0171.jpg","1819_법화면_171")</f>
        <v>1819_법화면_171</v>
      </c>
      <c r="B287" s="2">
        <v>1819</v>
      </c>
      <c r="C287" s="2" t="s">
        <v>3935</v>
      </c>
      <c r="D287" s="2" t="s">
        <v>3936</v>
      </c>
      <c r="E287" s="2">
        <v>286</v>
      </c>
      <c r="F287" s="1">
        <v>2</v>
      </c>
      <c r="G287" s="1" t="s">
        <v>337</v>
      </c>
      <c r="H287" s="1" t="s">
        <v>2013</v>
      </c>
      <c r="I287" s="1">
        <v>11</v>
      </c>
      <c r="L287" s="1">
        <v>5</v>
      </c>
      <c r="M287" s="2" t="s">
        <v>3809</v>
      </c>
      <c r="N287" s="2" t="s">
        <v>3810</v>
      </c>
      <c r="T287" s="1" t="s">
        <v>3939</v>
      </c>
      <c r="U287" s="1" t="s">
        <v>3808</v>
      </c>
      <c r="V287" s="1" t="s">
        <v>2124</v>
      </c>
      <c r="Y287" s="1" t="s">
        <v>3809</v>
      </c>
      <c r="Z287" s="1" t="s">
        <v>3810</v>
      </c>
      <c r="AL287" s="1" t="s">
        <v>3811</v>
      </c>
      <c r="AM287" s="1" t="s">
        <v>3812</v>
      </c>
      <c r="AT287" s="1" t="s">
        <v>40</v>
      </c>
      <c r="AU287" s="1" t="s">
        <v>2085</v>
      </c>
      <c r="AV287" s="1" t="s">
        <v>822</v>
      </c>
      <c r="AW287" s="1" t="s">
        <v>2896</v>
      </c>
      <c r="BG287" s="1" t="s">
        <v>40</v>
      </c>
      <c r="BH287" s="1" t="s">
        <v>2085</v>
      </c>
      <c r="BI287" s="1" t="s">
        <v>823</v>
      </c>
      <c r="BJ287" s="1" t="s">
        <v>3156</v>
      </c>
      <c r="BK287" s="1" t="s">
        <v>40</v>
      </c>
      <c r="BL287" s="1" t="s">
        <v>2085</v>
      </c>
      <c r="BM287" s="1" t="s">
        <v>824</v>
      </c>
      <c r="BN287" s="1" t="s">
        <v>3410</v>
      </c>
      <c r="BO287" s="1" t="s">
        <v>40</v>
      </c>
      <c r="BP287" s="1" t="s">
        <v>2085</v>
      </c>
      <c r="BQ287" s="1" t="s">
        <v>825</v>
      </c>
      <c r="BR287" s="1" t="s">
        <v>4529</v>
      </c>
      <c r="BS287" s="1" t="s">
        <v>826</v>
      </c>
      <c r="BT287" s="1" t="s">
        <v>3736</v>
      </c>
      <c r="BU287" s="1" t="s">
        <v>4684</v>
      </c>
    </row>
    <row r="288" spans="1:73" ht="13.5" customHeight="1">
      <c r="A288" s="3" t="str">
        <f>HYPERLINK("http://kyu.snu.ac.kr/sdhj/index.jsp?type=hj/GK14663_00IH_0001_0171.jpg","1819_법화면_171")</f>
        <v>1819_법화면_171</v>
      </c>
      <c r="B288" s="2">
        <v>1819</v>
      </c>
      <c r="C288" s="2" t="s">
        <v>3935</v>
      </c>
      <c r="D288" s="2" t="s">
        <v>3936</v>
      </c>
      <c r="E288" s="2">
        <v>287</v>
      </c>
      <c r="F288" s="1">
        <v>2</v>
      </c>
      <c r="G288" s="1" t="s">
        <v>337</v>
      </c>
      <c r="H288" s="1" t="s">
        <v>2013</v>
      </c>
      <c r="I288" s="1">
        <v>11</v>
      </c>
      <c r="L288" s="1">
        <v>5</v>
      </c>
      <c r="M288" s="2" t="s">
        <v>3809</v>
      </c>
      <c r="N288" s="2" t="s">
        <v>3810</v>
      </c>
      <c r="S288" s="1" t="s">
        <v>47</v>
      </c>
      <c r="T288" s="1" t="s">
        <v>2057</v>
      </c>
      <c r="W288" s="1" t="s">
        <v>149</v>
      </c>
      <c r="X288" s="1" t="s">
        <v>3992</v>
      </c>
      <c r="Y288" s="1" t="s">
        <v>10</v>
      </c>
      <c r="Z288" s="1" t="s">
        <v>2145</v>
      </c>
      <c r="AC288" s="1" t="s">
        <v>4419</v>
      </c>
      <c r="AL288" s="1" t="s">
        <v>3813</v>
      </c>
      <c r="AM288" s="1" t="s">
        <v>3814</v>
      </c>
      <c r="AT288" s="1" t="s">
        <v>3815</v>
      </c>
      <c r="AU288" s="1" t="s">
        <v>2728</v>
      </c>
      <c r="BI288" s="1" t="s">
        <v>3816</v>
      </c>
      <c r="BJ288" s="1" t="s">
        <v>3155</v>
      </c>
      <c r="BK288" s="1" t="s">
        <v>40</v>
      </c>
      <c r="BL288" s="1" t="s">
        <v>2085</v>
      </c>
      <c r="BM288" s="1" t="s">
        <v>281</v>
      </c>
      <c r="BN288" s="1" t="s">
        <v>2310</v>
      </c>
      <c r="BO288" s="1" t="s">
        <v>40</v>
      </c>
      <c r="BP288" s="1" t="s">
        <v>2085</v>
      </c>
      <c r="BQ288" s="1" t="s">
        <v>827</v>
      </c>
      <c r="BR288" s="1" t="s">
        <v>4498</v>
      </c>
      <c r="BS288" s="1" t="s">
        <v>108</v>
      </c>
      <c r="BT288" s="1" t="s">
        <v>4429</v>
      </c>
      <c r="BU288" s="1" t="s">
        <v>4680</v>
      </c>
    </row>
    <row r="289" spans="1:73" ht="13.5" customHeight="1">
      <c r="A289" s="3" t="str">
        <f>HYPERLINK("http://kyu.snu.ac.kr/sdhj/index.jsp?type=hj/GK14663_00IH_0001_0171.jpg","1819_법화면_171")</f>
        <v>1819_법화면_171</v>
      </c>
      <c r="B289" s="2">
        <v>1819</v>
      </c>
      <c r="C289" s="2" t="s">
        <v>3935</v>
      </c>
      <c r="D289" s="2" t="s">
        <v>3936</v>
      </c>
      <c r="E289" s="2">
        <v>288</v>
      </c>
      <c r="F289" s="1">
        <v>2</v>
      </c>
      <c r="G289" s="1" t="s">
        <v>337</v>
      </c>
      <c r="H289" s="1" t="s">
        <v>2013</v>
      </c>
      <c r="I289" s="1">
        <v>11</v>
      </c>
      <c r="L289" s="1">
        <v>5</v>
      </c>
      <c r="M289" s="2" t="s">
        <v>3809</v>
      </c>
      <c r="N289" s="2" t="s">
        <v>3810</v>
      </c>
      <c r="T289" s="1" t="s">
        <v>4426</v>
      </c>
      <c r="U289" s="1" t="s">
        <v>265</v>
      </c>
      <c r="V289" s="1" t="s">
        <v>2095</v>
      </c>
      <c r="Y289" s="1" t="s">
        <v>828</v>
      </c>
      <c r="Z289" s="1" t="s">
        <v>2437</v>
      </c>
      <c r="AC289" s="1">
        <v>15</v>
      </c>
    </row>
    <row r="290" spans="1:73" ht="13.5" customHeight="1">
      <c r="A290" s="3" t="str">
        <f>HYPERLINK("http://kyu.snu.ac.kr/sdhj/index.jsp?type=hj/GK14663_00IH_0001_0171.jpg","1819_법화면_171")</f>
        <v>1819_법화면_171</v>
      </c>
      <c r="B290" s="2">
        <v>1819</v>
      </c>
      <c r="C290" s="2" t="s">
        <v>3935</v>
      </c>
      <c r="D290" s="2" t="s">
        <v>3936</v>
      </c>
      <c r="E290" s="2">
        <v>289</v>
      </c>
      <c r="F290" s="1">
        <v>2</v>
      </c>
      <c r="G290" s="1" t="s">
        <v>337</v>
      </c>
      <c r="H290" s="1" t="s">
        <v>2013</v>
      </c>
      <c r="I290" s="1">
        <v>12</v>
      </c>
      <c r="J290" s="1" t="s">
        <v>62</v>
      </c>
      <c r="K290" s="1" t="s">
        <v>62</v>
      </c>
      <c r="L290" s="1">
        <v>1</v>
      </c>
      <c r="M290" s="2" t="s">
        <v>4146</v>
      </c>
      <c r="N290" s="2" t="s">
        <v>4147</v>
      </c>
      <c r="T290" s="1" t="s">
        <v>3939</v>
      </c>
      <c r="U290" s="1" t="s">
        <v>268</v>
      </c>
      <c r="V290" s="1" t="s">
        <v>2083</v>
      </c>
      <c r="W290" s="1" t="s">
        <v>263</v>
      </c>
      <c r="X290" s="1" t="s">
        <v>2153</v>
      </c>
      <c r="Y290" s="1" t="s">
        <v>3817</v>
      </c>
      <c r="Z290" s="1" t="s">
        <v>2436</v>
      </c>
      <c r="AC290" s="1">
        <v>63</v>
      </c>
      <c r="AD290" s="1" t="s">
        <v>306</v>
      </c>
      <c r="AE290" s="1" t="s">
        <v>2636</v>
      </c>
      <c r="AJ290" s="1" t="s">
        <v>17</v>
      </c>
      <c r="AK290" s="1" t="s">
        <v>2656</v>
      </c>
      <c r="AL290" s="1" t="s">
        <v>261</v>
      </c>
      <c r="AM290" s="1" t="s">
        <v>2692</v>
      </c>
      <c r="AT290" s="1" t="s">
        <v>268</v>
      </c>
      <c r="AU290" s="1" t="s">
        <v>2083</v>
      </c>
      <c r="AV290" s="1" t="s">
        <v>829</v>
      </c>
      <c r="AW290" s="1" t="s">
        <v>2435</v>
      </c>
      <c r="BG290" s="1" t="s">
        <v>250</v>
      </c>
      <c r="BH290" s="1" t="s">
        <v>2721</v>
      </c>
      <c r="BI290" s="1" t="s">
        <v>548</v>
      </c>
      <c r="BJ290" s="1" t="s">
        <v>4631</v>
      </c>
      <c r="BK290" s="1" t="s">
        <v>250</v>
      </c>
      <c r="BL290" s="1" t="s">
        <v>2721</v>
      </c>
      <c r="BM290" s="1" t="s">
        <v>357</v>
      </c>
      <c r="BN290" s="1" t="s">
        <v>2260</v>
      </c>
      <c r="BO290" s="1" t="s">
        <v>250</v>
      </c>
      <c r="BP290" s="1" t="s">
        <v>2721</v>
      </c>
      <c r="BQ290" s="1" t="s">
        <v>830</v>
      </c>
      <c r="BR290" s="1" t="s">
        <v>3647</v>
      </c>
      <c r="BS290" s="1" t="s">
        <v>77</v>
      </c>
      <c r="BT290" s="1" t="s">
        <v>2653</v>
      </c>
      <c r="BU290" s="1" t="s">
        <v>4643</v>
      </c>
    </row>
    <row r="291" spans="1:73" ht="13.5" customHeight="1">
      <c r="A291" s="3" t="str">
        <f>HYPERLINK("http://kyu.snu.ac.kr/sdhj/index.jsp?type=hj/GK14663_00IH_0001_0171.jpg","1819_법화면_171")</f>
        <v>1819_법화면_171</v>
      </c>
      <c r="B291" s="2">
        <v>1819</v>
      </c>
      <c r="C291" s="2" t="s">
        <v>3935</v>
      </c>
      <c r="D291" s="2" t="s">
        <v>3936</v>
      </c>
      <c r="E291" s="2">
        <v>290</v>
      </c>
      <c r="F291" s="1">
        <v>2</v>
      </c>
      <c r="G291" s="1" t="s">
        <v>337</v>
      </c>
      <c r="H291" s="1" t="s">
        <v>2013</v>
      </c>
      <c r="I291" s="1">
        <v>12</v>
      </c>
      <c r="L291" s="1">
        <v>1</v>
      </c>
      <c r="M291" s="2" t="s">
        <v>4146</v>
      </c>
      <c r="N291" s="2" t="s">
        <v>4147</v>
      </c>
      <c r="S291" s="1" t="s">
        <v>488</v>
      </c>
      <c r="T291" s="1" t="s">
        <v>3984</v>
      </c>
      <c r="U291" s="1" t="s">
        <v>268</v>
      </c>
      <c r="V291" s="1" t="s">
        <v>2083</v>
      </c>
      <c r="Y291" s="1" t="s">
        <v>829</v>
      </c>
      <c r="Z291" s="1" t="s">
        <v>2435</v>
      </c>
      <c r="AC291" s="1">
        <v>80</v>
      </c>
      <c r="AD291" s="1" t="s">
        <v>516</v>
      </c>
      <c r="AE291" s="1" t="s">
        <v>2589</v>
      </c>
    </row>
    <row r="292" spans="1:73" ht="13.5" customHeight="1">
      <c r="A292" s="3" t="str">
        <f>HYPERLINK("http://kyu.snu.ac.kr/sdhj/index.jsp?type=hj/GK14663_00IH_0001_0171.jpg","1819_법화면_171")</f>
        <v>1819_법화면_171</v>
      </c>
      <c r="B292" s="2">
        <v>1819</v>
      </c>
      <c r="C292" s="2" t="s">
        <v>3935</v>
      </c>
      <c r="D292" s="2" t="s">
        <v>3936</v>
      </c>
      <c r="E292" s="2">
        <v>291</v>
      </c>
      <c r="F292" s="1">
        <v>2</v>
      </c>
      <c r="G292" s="1" t="s">
        <v>337</v>
      </c>
      <c r="H292" s="1" t="s">
        <v>2013</v>
      </c>
      <c r="I292" s="1">
        <v>12</v>
      </c>
      <c r="L292" s="1">
        <v>1</v>
      </c>
      <c r="M292" s="2" t="s">
        <v>4146</v>
      </c>
      <c r="N292" s="2" t="s">
        <v>4147</v>
      </c>
      <c r="S292" s="1" t="s">
        <v>47</v>
      </c>
      <c r="T292" s="1" t="s">
        <v>2057</v>
      </c>
      <c r="W292" s="1" t="s">
        <v>48</v>
      </c>
      <c r="X292" s="1" t="s">
        <v>2133</v>
      </c>
      <c r="Y292" s="1" t="s">
        <v>249</v>
      </c>
      <c r="Z292" s="1" t="s">
        <v>2179</v>
      </c>
      <c r="AC292" s="1">
        <v>47</v>
      </c>
      <c r="AD292" s="1" t="s">
        <v>80</v>
      </c>
      <c r="AE292" s="1" t="s">
        <v>2598</v>
      </c>
      <c r="AJ292" s="1" t="s">
        <v>299</v>
      </c>
      <c r="AK292" s="1" t="s">
        <v>2657</v>
      </c>
      <c r="AL292" s="1" t="s">
        <v>50</v>
      </c>
      <c r="AM292" s="1" t="s">
        <v>2663</v>
      </c>
      <c r="AT292" s="1" t="s">
        <v>250</v>
      </c>
      <c r="AU292" s="1" t="s">
        <v>2721</v>
      </c>
      <c r="AV292" s="1" t="s">
        <v>537</v>
      </c>
      <c r="AW292" s="1" t="s">
        <v>2895</v>
      </c>
      <c r="BG292" s="1" t="s">
        <v>250</v>
      </c>
      <c r="BH292" s="1" t="s">
        <v>2721</v>
      </c>
      <c r="BI292" s="1" t="s">
        <v>538</v>
      </c>
      <c r="BJ292" s="1" t="s">
        <v>3154</v>
      </c>
      <c r="BK292" s="1" t="s">
        <v>250</v>
      </c>
      <c r="BL292" s="1" t="s">
        <v>2721</v>
      </c>
      <c r="BM292" s="1" t="s">
        <v>539</v>
      </c>
      <c r="BN292" s="1" t="s">
        <v>2542</v>
      </c>
      <c r="BO292" s="1" t="s">
        <v>250</v>
      </c>
      <c r="BP292" s="1" t="s">
        <v>2721</v>
      </c>
      <c r="BQ292" s="1" t="s">
        <v>4657</v>
      </c>
      <c r="BR292" s="1" t="s">
        <v>3646</v>
      </c>
      <c r="BS292" s="1" t="s">
        <v>321</v>
      </c>
      <c r="BT292" s="1" t="s">
        <v>2667</v>
      </c>
    </row>
    <row r="293" spans="1:73" ht="13.5" customHeight="1">
      <c r="A293" s="3" t="str">
        <f>HYPERLINK("http://kyu.snu.ac.kr/sdhj/index.jsp?type=hj/GK14663_00IH_0001_0171.jpg","1819_법화면_171")</f>
        <v>1819_법화면_171</v>
      </c>
      <c r="B293" s="2">
        <v>1819</v>
      </c>
      <c r="C293" s="2" t="s">
        <v>3935</v>
      </c>
      <c r="D293" s="2" t="s">
        <v>3936</v>
      </c>
      <c r="E293" s="2">
        <v>292</v>
      </c>
      <c r="F293" s="1">
        <v>2</v>
      </c>
      <c r="G293" s="1" t="s">
        <v>337</v>
      </c>
      <c r="H293" s="1" t="s">
        <v>2013</v>
      </c>
      <c r="I293" s="1">
        <v>12</v>
      </c>
      <c r="L293" s="1">
        <v>2</v>
      </c>
      <c r="M293" s="2" t="s">
        <v>4148</v>
      </c>
      <c r="N293" s="2" t="s">
        <v>4149</v>
      </c>
      <c r="T293" s="1" t="s">
        <v>3939</v>
      </c>
      <c r="U293" s="1" t="s">
        <v>268</v>
      </c>
      <c r="V293" s="1" t="s">
        <v>2083</v>
      </c>
      <c r="W293" s="1" t="s">
        <v>263</v>
      </c>
      <c r="X293" s="1" t="s">
        <v>2153</v>
      </c>
      <c r="Y293" s="1" t="s">
        <v>831</v>
      </c>
      <c r="Z293" s="1" t="s">
        <v>2203</v>
      </c>
      <c r="AC293" s="1">
        <v>49</v>
      </c>
      <c r="AD293" s="1" t="s">
        <v>510</v>
      </c>
      <c r="AE293" s="1" t="s">
        <v>2592</v>
      </c>
      <c r="AJ293" s="1" t="s">
        <v>17</v>
      </c>
      <c r="AK293" s="1" t="s">
        <v>2656</v>
      </c>
      <c r="AL293" s="1" t="s">
        <v>261</v>
      </c>
      <c r="AM293" s="1" t="s">
        <v>2692</v>
      </c>
      <c r="AT293" s="1" t="s">
        <v>250</v>
      </c>
      <c r="AU293" s="1" t="s">
        <v>2721</v>
      </c>
      <c r="AV293" s="1" t="s">
        <v>832</v>
      </c>
      <c r="AW293" s="1" t="s">
        <v>2894</v>
      </c>
      <c r="AX293" s="1" t="s">
        <v>250</v>
      </c>
      <c r="AY293" s="1" t="s">
        <v>2721</v>
      </c>
      <c r="AZ293" s="1" t="s">
        <v>638</v>
      </c>
      <c r="BA293" s="1" t="s">
        <v>2888</v>
      </c>
      <c r="BG293" s="1" t="s">
        <v>250</v>
      </c>
      <c r="BH293" s="1" t="s">
        <v>2721</v>
      </c>
      <c r="BI293" s="1" t="s">
        <v>833</v>
      </c>
      <c r="BJ293" s="1" t="s">
        <v>2945</v>
      </c>
      <c r="BK293" s="1" t="s">
        <v>250</v>
      </c>
      <c r="BL293" s="1" t="s">
        <v>2721</v>
      </c>
      <c r="BM293" s="1" t="s">
        <v>640</v>
      </c>
      <c r="BN293" s="1" t="s">
        <v>3405</v>
      </c>
      <c r="BO293" s="1" t="s">
        <v>250</v>
      </c>
      <c r="BP293" s="1" t="s">
        <v>2721</v>
      </c>
      <c r="BQ293" s="1" t="s">
        <v>641</v>
      </c>
      <c r="BR293" s="1" t="s">
        <v>4572</v>
      </c>
      <c r="BS293" s="1" t="s">
        <v>81</v>
      </c>
      <c r="BT293" s="1" t="s">
        <v>2661</v>
      </c>
    </row>
    <row r="294" spans="1:73" ht="13.5" customHeight="1">
      <c r="A294" s="3" t="str">
        <f>HYPERLINK("http://kyu.snu.ac.kr/sdhj/index.jsp?type=hj/GK14663_00IH_0001_0171.jpg","1819_법화면_171")</f>
        <v>1819_법화면_171</v>
      </c>
      <c r="B294" s="2">
        <v>1819</v>
      </c>
      <c r="C294" s="2" t="s">
        <v>3935</v>
      </c>
      <c r="D294" s="2" t="s">
        <v>3936</v>
      </c>
      <c r="E294" s="2">
        <v>293</v>
      </c>
      <c r="F294" s="1">
        <v>2</v>
      </c>
      <c r="G294" s="1" t="s">
        <v>337</v>
      </c>
      <c r="H294" s="1" t="s">
        <v>2013</v>
      </c>
      <c r="I294" s="1">
        <v>12</v>
      </c>
      <c r="L294" s="1">
        <v>2</v>
      </c>
      <c r="M294" s="2" t="s">
        <v>4148</v>
      </c>
      <c r="N294" s="2" t="s">
        <v>4149</v>
      </c>
      <c r="S294" s="1" t="s">
        <v>47</v>
      </c>
      <c r="T294" s="1" t="s">
        <v>2057</v>
      </c>
      <c r="W294" s="1" t="s">
        <v>142</v>
      </c>
      <c r="X294" s="1" t="s">
        <v>4008</v>
      </c>
      <c r="Y294" s="1" t="s">
        <v>249</v>
      </c>
      <c r="Z294" s="1" t="s">
        <v>2179</v>
      </c>
      <c r="AC294" s="1">
        <v>48</v>
      </c>
      <c r="AD294" s="1" t="s">
        <v>264</v>
      </c>
      <c r="AE294" s="1" t="s">
        <v>2617</v>
      </c>
      <c r="AJ294" s="1" t="s">
        <v>299</v>
      </c>
      <c r="AK294" s="1" t="s">
        <v>2657</v>
      </c>
      <c r="AL294" s="1" t="s">
        <v>77</v>
      </c>
      <c r="AM294" s="1" t="s">
        <v>2653</v>
      </c>
      <c r="AT294" s="1" t="s">
        <v>250</v>
      </c>
      <c r="AU294" s="1" t="s">
        <v>2721</v>
      </c>
      <c r="AV294" s="1" t="s">
        <v>834</v>
      </c>
      <c r="AW294" s="1" t="s">
        <v>2893</v>
      </c>
      <c r="BG294" s="1" t="s">
        <v>250</v>
      </c>
      <c r="BH294" s="1" t="s">
        <v>2721</v>
      </c>
      <c r="BI294" s="1" t="s">
        <v>835</v>
      </c>
      <c r="BJ294" s="1" t="s">
        <v>3153</v>
      </c>
      <c r="BK294" s="1" t="s">
        <v>250</v>
      </c>
      <c r="BL294" s="1" t="s">
        <v>2721</v>
      </c>
      <c r="BM294" s="1" t="s">
        <v>836</v>
      </c>
      <c r="BN294" s="1" t="s">
        <v>2737</v>
      </c>
      <c r="BO294" s="1" t="s">
        <v>250</v>
      </c>
      <c r="BP294" s="1" t="s">
        <v>2721</v>
      </c>
      <c r="BQ294" s="1" t="s">
        <v>837</v>
      </c>
      <c r="BR294" s="1" t="s">
        <v>3645</v>
      </c>
      <c r="BS294" s="1" t="s">
        <v>371</v>
      </c>
      <c r="BT294" s="1" t="s">
        <v>2670</v>
      </c>
    </row>
    <row r="295" spans="1:73" ht="13.5" customHeight="1">
      <c r="A295" s="3" t="str">
        <f>HYPERLINK("http://kyu.snu.ac.kr/sdhj/index.jsp?type=hj/GK14663_00IH_0001_0171.jpg","1819_법화면_171")</f>
        <v>1819_법화면_171</v>
      </c>
      <c r="B295" s="2">
        <v>1819</v>
      </c>
      <c r="C295" s="2" t="s">
        <v>3935</v>
      </c>
      <c r="D295" s="2" t="s">
        <v>3936</v>
      </c>
      <c r="E295" s="2">
        <v>294</v>
      </c>
      <c r="F295" s="1">
        <v>2</v>
      </c>
      <c r="G295" s="1" t="s">
        <v>337</v>
      </c>
      <c r="H295" s="1" t="s">
        <v>2013</v>
      </c>
      <c r="I295" s="1">
        <v>12</v>
      </c>
      <c r="L295" s="1">
        <v>3</v>
      </c>
      <c r="M295" s="2" t="s">
        <v>4050</v>
      </c>
      <c r="N295" s="2" t="s">
        <v>4051</v>
      </c>
      <c r="O295" s="1" t="s">
        <v>6</v>
      </c>
      <c r="P295" s="1" t="s">
        <v>2044</v>
      </c>
      <c r="T295" s="1" t="s">
        <v>3939</v>
      </c>
      <c r="U295" s="1" t="s">
        <v>247</v>
      </c>
      <c r="V295" s="1" t="s">
        <v>2118</v>
      </c>
      <c r="W295" s="1" t="s">
        <v>248</v>
      </c>
      <c r="X295" s="1" t="s">
        <v>2155</v>
      </c>
      <c r="Y295" s="1" t="s">
        <v>249</v>
      </c>
      <c r="Z295" s="1" t="s">
        <v>2179</v>
      </c>
      <c r="AC295" s="1">
        <v>52</v>
      </c>
      <c r="AD295" s="1" t="s">
        <v>135</v>
      </c>
      <c r="AE295" s="1" t="s">
        <v>2594</v>
      </c>
      <c r="AJ295" s="1" t="s">
        <v>299</v>
      </c>
      <c r="AK295" s="1" t="s">
        <v>2657</v>
      </c>
      <c r="AL295" s="1" t="s">
        <v>838</v>
      </c>
      <c r="AM295" s="1" t="s">
        <v>2700</v>
      </c>
      <c r="AT295" s="1" t="s">
        <v>250</v>
      </c>
      <c r="AU295" s="1" t="s">
        <v>2721</v>
      </c>
      <c r="AV295" s="1" t="s">
        <v>839</v>
      </c>
      <c r="AW295" s="1" t="s">
        <v>2892</v>
      </c>
      <c r="BG295" s="1" t="s">
        <v>250</v>
      </c>
      <c r="BH295" s="1" t="s">
        <v>2721</v>
      </c>
      <c r="BI295" s="1" t="s">
        <v>840</v>
      </c>
      <c r="BJ295" s="1" t="s">
        <v>3152</v>
      </c>
      <c r="BK295" s="1" t="s">
        <v>250</v>
      </c>
      <c r="BL295" s="1" t="s">
        <v>2721</v>
      </c>
      <c r="BM295" s="1" t="s">
        <v>841</v>
      </c>
      <c r="BN295" s="1" t="s">
        <v>3409</v>
      </c>
      <c r="BO295" s="1" t="s">
        <v>250</v>
      </c>
      <c r="BP295" s="1" t="s">
        <v>2721</v>
      </c>
      <c r="BQ295" s="1" t="s">
        <v>842</v>
      </c>
      <c r="BR295" s="1" t="s">
        <v>4484</v>
      </c>
      <c r="BS295" s="1" t="s">
        <v>68</v>
      </c>
      <c r="BT295" s="1" t="s">
        <v>2671</v>
      </c>
    </row>
    <row r="296" spans="1:73" ht="13.5" customHeight="1">
      <c r="A296" s="3" t="str">
        <f>HYPERLINK("http://kyu.snu.ac.kr/sdhj/index.jsp?type=hj/GK14663_00IH_0001_0171.jpg","1819_법화면_171")</f>
        <v>1819_법화면_171</v>
      </c>
      <c r="B296" s="2">
        <v>1819</v>
      </c>
      <c r="C296" s="2" t="s">
        <v>3935</v>
      </c>
      <c r="D296" s="2" t="s">
        <v>3936</v>
      </c>
      <c r="E296" s="2">
        <v>295</v>
      </c>
      <c r="F296" s="1">
        <v>2</v>
      </c>
      <c r="G296" s="1" t="s">
        <v>337</v>
      </c>
      <c r="H296" s="1" t="s">
        <v>2013</v>
      </c>
      <c r="I296" s="1">
        <v>12</v>
      </c>
      <c r="L296" s="1">
        <v>3</v>
      </c>
      <c r="M296" s="2" t="s">
        <v>4050</v>
      </c>
      <c r="N296" s="2" t="s">
        <v>4051</v>
      </c>
      <c r="T296" s="1" t="s">
        <v>4425</v>
      </c>
      <c r="U296" s="1" t="s">
        <v>159</v>
      </c>
      <c r="V296" s="1" t="s">
        <v>2094</v>
      </c>
      <c r="Y296" s="1" t="s">
        <v>843</v>
      </c>
      <c r="Z296" s="1" t="s">
        <v>4018</v>
      </c>
      <c r="AC296" s="1">
        <v>6</v>
      </c>
    </row>
    <row r="297" spans="1:73" ht="13.5" customHeight="1">
      <c r="A297" s="3" t="str">
        <f>HYPERLINK("http://kyu.snu.ac.kr/sdhj/index.jsp?type=hj/GK14663_00IH_0001_0171.jpg","1819_법화면_171")</f>
        <v>1819_법화면_171</v>
      </c>
      <c r="B297" s="2">
        <v>1819</v>
      </c>
      <c r="C297" s="2" t="s">
        <v>3935</v>
      </c>
      <c r="D297" s="2" t="s">
        <v>3936</v>
      </c>
      <c r="E297" s="2">
        <v>296</v>
      </c>
      <c r="F297" s="1">
        <v>2</v>
      </c>
      <c r="G297" s="1" t="s">
        <v>337</v>
      </c>
      <c r="H297" s="1" t="s">
        <v>2013</v>
      </c>
      <c r="I297" s="1">
        <v>12</v>
      </c>
      <c r="L297" s="1">
        <v>4</v>
      </c>
      <c r="M297" s="2" t="s">
        <v>4150</v>
      </c>
      <c r="N297" s="2" t="s">
        <v>4151</v>
      </c>
      <c r="T297" s="1" t="s">
        <v>3939</v>
      </c>
      <c r="U297" s="1" t="s">
        <v>95</v>
      </c>
      <c r="V297" s="1" t="s">
        <v>2092</v>
      </c>
      <c r="W297" s="1" t="s">
        <v>149</v>
      </c>
      <c r="X297" s="1" t="s">
        <v>3990</v>
      </c>
      <c r="Y297" s="1" t="s">
        <v>844</v>
      </c>
      <c r="Z297" s="1" t="s">
        <v>2434</v>
      </c>
      <c r="AC297" s="1">
        <v>54</v>
      </c>
      <c r="AD297" s="1" t="s">
        <v>143</v>
      </c>
      <c r="AE297" s="1" t="s">
        <v>2599</v>
      </c>
      <c r="AJ297" s="1" t="s">
        <v>17</v>
      </c>
      <c r="AK297" s="1" t="s">
        <v>2656</v>
      </c>
      <c r="AL297" s="1" t="s">
        <v>108</v>
      </c>
      <c r="AM297" s="1" t="s">
        <v>4429</v>
      </c>
      <c r="AT297" s="1" t="s">
        <v>63</v>
      </c>
      <c r="AU297" s="1" t="s">
        <v>2113</v>
      </c>
      <c r="AV297" s="1" t="s">
        <v>845</v>
      </c>
      <c r="AW297" s="1" t="s">
        <v>2891</v>
      </c>
      <c r="BG297" s="1" t="s">
        <v>63</v>
      </c>
      <c r="BH297" s="1" t="s">
        <v>2113</v>
      </c>
      <c r="BI297" s="1" t="s">
        <v>846</v>
      </c>
      <c r="BJ297" s="1" t="s">
        <v>3151</v>
      </c>
      <c r="BK297" s="1" t="s">
        <v>63</v>
      </c>
      <c r="BL297" s="1" t="s">
        <v>2113</v>
      </c>
      <c r="BM297" s="1" t="s">
        <v>847</v>
      </c>
      <c r="BN297" s="1" t="s">
        <v>3408</v>
      </c>
      <c r="BO297" s="1" t="s">
        <v>63</v>
      </c>
      <c r="BP297" s="1" t="s">
        <v>2113</v>
      </c>
      <c r="BQ297" s="1" t="s">
        <v>848</v>
      </c>
      <c r="BR297" s="1" t="s">
        <v>4560</v>
      </c>
      <c r="BS297" s="1" t="s">
        <v>77</v>
      </c>
      <c r="BT297" s="1" t="s">
        <v>2653</v>
      </c>
    </row>
    <row r="298" spans="1:73" ht="13.5" customHeight="1">
      <c r="A298" s="3" t="str">
        <f>HYPERLINK("http://kyu.snu.ac.kr/sdhj/index.jsp?type=hj/GK14663_00IH_0001_0171.jpg","1819_법화면_171")</f>
        <v>1819_법화면_171</v>
      </c>
      <c r="B298" s="2">
        <v>1819</v>
      </c>
      <c r="C298" s="2" t="s">
        <v>3935</v>
      </c>
      <c r="D298" s="2" t="s">
        <v>3936</v>
      </c>
      <c r="E298" s="2">
        <v>297</v>
      </c>
      <c r="F298" s="1">
        <v>2</v>
      </c>
      <c r="G298" s="1" t="s">
        <v>337</v>
      </c>
      <c r="H298" s="1" t="s">
        <v>2013</v>
      </c>
      <c r="I298" s="1">
        <v>12</v>
      </c>
      <c r="L298" s="1">
        <v>4</v>
      </c>
      <c r="M298" s="2" t="s">
        <v>4150</v>
      </c>
      <c r="N298" s="2" t="s">
        <v>4151</v>
      </c>
      <c r="S298" s="1" t="s">
        <v>47</v>
      </c>
      <c r="T298" s="1" t="s">
        <v>2057</v>
      </c>
      <c r="W298" s="1" t="s">
        <v>142</v>
      </c>
      <c r="X298" s="1" t="s">
        <v>4008</v>
      </c>
      <c r="Y298" s="1" t="s">
        <v>70</v>
      </c>
      <c r="Z298" s="1" t="s">
        <v>2172</v>
      </c>
      <c r="AC298" s="1">
        <v>54</v>
      </c>
      <c r="AD298" s="1" t="s">
        <v>143</v>
      </c>
      <c r="AE298" s="1" t="s">
        <v>2599</v>
      </c>
      <c r="AJ298" s="1" t="s">
        <v>17</v>
      </c>
      <c r="AK298" s="1" t="s">
        <v>2656</v>
      </c>
      <c r="AL298" s="1" t="s">
        <v>206</v>
      </c>
      <c r="AM298" s="1" t="s">
        <v>2660</v>
      </c>
      <c r="AT298" s="1" t="s">
        <v>63</v>
      </c>
      <c r="AU298" s="1" t="s">
        <v>2113</v>
      </c>
      <c r="AV298" s="1" t="s">
        <v>849</v>
      </c>
      <c r="AW298" s="1" t="s">
        <v>4447</v>
      </c>
      <c r="BG298" s="1" t="s">
        <v>63</v>
      </c>
      <c r="BH298" s="1" t="s">
        <v>2113</v>
      </c>
      <c r="BI298" s="1" t="s">
        <v>850</v>
      </c>
      <c r="BJ298" s="1" t="s">
        <v>3150</v>
      </c>
      <c r="BK298" s="1" t="s">
        <v>63</v>
      </c>
      <c r="BL298" s="1" t="s">
        <v>2113</v>
      </c>
      <c r="BM298" s="1" t="s">
        <v>851</v>
      </c>
      <c r="BN298" s="1" t="s">
        <v>3407</v>
      </c>
      <c r="BO298" s="1" t="s">
        <v>63</v>
      </c>
      <c r="BP298" s="1" t="s">
        <v>2113</v>
      </c>
      <c r="BQ298" s="1" t="s">
        <v>852</v>
      </c>
      <c r="BR298" s="1" t="s">
        <v>3644</v>
      </c>
      <c r="BS298" s="1" t="s">
        <v>155</v>
      </c>
      <c r="BT298" s="1" t="s">
        <v>2659</v>
      </c>
    </row>
    <row r="299" spans="1:73" ht="13.5" customHeight="1">
      <c r="A299" s="3" t="str">
        <f>HYPERLINK("http://kyu.snu.ac.kr/sdhj/index.jsp?type=hj/GK14663_00IH_0001_0171.jpg","1819_법화면_171")</f>
        <v>1819_법화면_171</v>
      </c>
      <c r="B299" s="2">
        <v>1819</v>
      </c>
      <c r="C299" s="2" t="s">
        <v>3935</v>
      </c>
      <c r="D299" s="2" t="s">
        <v>3936</v>
      </c>
      <c r="E299" s="2">
        <v>298</v>
      </c>
      <c r="F299" s="1">
        <v>2</v>
      </c>
      <c r="G299" s="1" t="s">
        <v>337</v>
      </c>
      <c r="H299" s="1" t="s">
        <v>2013</v>
      </c>
      <c r="I299" s="1">
        <v>12</v>
      </c>
      <c r="L299" s="1">
        <v>4</v>
      </c>
      <c r="M299" s="2" t="s">
        <v>4150</v>
      </c>
      <c r="N299" s="2" t="s">
        <v>4151</v>
      </c>
      <c r="S299" s="1" t="s">
        <v>94</v>
      </c>
      <c r="T299" s="1" t="s">
        <v>2056</v>
      </c>
      <c r="U299" s="1" t="s">
        <v>95</v>
      </c>
      <c r="V299" s="1" t="s">
        <v>2092</v>
      </c>
      <c r="Y299" s="1" t="s">
        <v>853</v>
      </c>
      <c r="Z299" s="1" t="s">
        <v>4022</v>
      </c>
      <c r="AC299" s="1">
        <v>24</v>
      </c>
      <c r="AD299" s="1" t="s">
        <v>740</v>
      </c>
      <c r="AE299" s="1" t="s">
        <v>2615</v>
      </c>
    </row>
    <row r="300" spans="1:73" ht="13.5" customHeight="1">
      <c r="A300" s="3" t="str">
        <f>HYPERLINK("http://kyu.snu.ac.kr/sdhj/index.jsp?type=hj/GK14663_00IH_0001_0171.jpg","1819_법화면_171")</f>
        <v>1819_법화면_171</v>
      </c>
      <c r="B300" s="2">
        <v>1819</v>
      </c>
      <c r="C300" s="2" t="s">
        <v>3935</v>
      </c>
      <c r="D300" s="2" t="s">
        <v>3936</v>
      </c>
      <c r="E300" s="2">
        <v>299</v>
      </c>
      <c r="F300" s="1">
        <v>2</v>
      </c>
      <c r="G300" s="1" t="s">
        <v>337</v>
      </c>
      <c r="H300" s="1" t="s">
        <v>2013</v>
      </c>
      <c r="I300" s="1">
        <v>12</v>
      </c>
      <c r="L300" s="1">
        <v>5</v>
      </c>
      <c r="M300" s="2" t="s">
        <v>4152</v>
      </c>
      <c r="N300" s="2" t="s">
        <v>4153</v>
      </c>
      <c r="T300" s="1" t="s">
        <v>3939</v>
      </c>
      <c r="U300" s="1" t="s">
        <v>268</v>
      </c>
      <c r="V300" s="1" t="s">
        <v>2083</v>
      </c>
      <c r="W300" s="1" t="s">
        <v>490</v>
      </c>
      <c r="X300" s="1" t="s">
        <v>2068</v>
      </c>
      <c r="Y300" s="1" t="s">
        <v>854</v>
      </c>
      <c r="Z300" s="1" t="s">
        <v>2433</v>
      </c>
      <c r="AC300" s="1">
        <v>33</v>
      </c>
      <c r="AD300" s="1" t="s">
        <v>226</v>
      </c>
      <c r="AE300" s="1" t="s">
        <v>2584</v>
      </c>
      <c r="AJ300" s="1" t="s">
        <v>17</v>
      </c>
      <c r="AK300" s="1" t="s">
        <v>2656</v>
      </c>
      <c r="AL300" s="1" t="s">
        <v>141</v>
      </c>
      <c r="AM300" s="1" t="s">
        <v>2687</v>
      </c>
      <c r="AT300" s="1" t="s">
        <v>250</v>
      </c>
      <c r="AU300" s="1" t="s">
        <v>2721</v>
      </c>
      <c r="AV300" s="1" t="s">
        <v>855</v>
      </c>
      <c r="AW300" s="1" t="s">
        <v>2890</v>
      </c>
      <c r="BG300" s="1" t="s">
        <v>250</v>
      </c>
      <c r="BH300" s="1" t="s">
        <v>2721</v>
      </c>
      <c r="BI300" s="1" t="s">
        <v>788</v>
      </c>
      <c r="BJ300" s="1" t="s">
        <v>2447</v>
      </c>
      <c r="BK300" s="1" t="s">
        <v>250</v>
      </c>
      <c r="BL300" s="1" t="s">
        <v>2721</v>
      </c>
      <c r="BM300" s="1" t="s">
        <v>856</v>
      </c>
      <c r="BN300" s="1" t="s">
        <v>3406</v>
      </c>
      <c r="BO300" s="1" t="s">
        <v>250</v>
      </c>
      <c r="BP300" s="1" t="s">
        <v>2721</v>
      </c>
      <c r="BQ300" s="1" t="s">
        <v>857</v>
      </c>
      <c r="BR300" s="1" t="s">
        <v>4591</v>
      </c>
      <c r="BS300" s="1" t="s">
        <v>77</v>
      </c>
      <c r="BT300" s="1" t="s">
        <v>2653</v>
      </c>
    </row>
    <row r="301" spans="1:73" ht="13.5" customHeight="1">
      <c r="A301" s="3" t="str">
        <f>HYPERLINK("http://kyu.snu.ac.kr/sdhj/index.jsp?type=hj/GK14663_00IH_0001_0171.jpg","1819_법화면_171")</f>
        <v>1819_법화면_171</v>
      </c>
      <c r="B301" s="2">
        <v>1819</v>
      </c>
      <c r="C301" s="2" t="s">
        <v>3935</v>
      </c>
      <c r="D301" s="2" t="s">
        <v>3936</v>
      </c>
      <c r="E301" s="2">
        <v>300</v>
      </c>
      <c r="F301" s="1">
        <v>2</v>
      </c>
      <c r="G301" s="1" t="s">
        <v>337</v>
      </c>
      <c r="H301" s="1" t="s">
        <v>2013</v>
      </c>
      <c r="I301" s="1">
        <v>12</v>
      </c>
      <c r="L301" s="1">
        <v>5</v>
      </c>
      <c r="M301" s="2" t="s">
        <v>4152</v>
      </c>
      <c r="N301" s="2" t="s">
        <v>4153</v>
      </c>
      <c r="S301" s="1" t="s">
        <v>47</v>
      </c>
      <c r="T301" s="1" t="s">
        <v>2057</v>
      </c>
      <c r="W301" s="1" t="s">
        <v>858</v>
      </c>
      <c r="X301" s="1" t="s">
        <v>2148</v>
      </c>
      <c r="Y301" s="1" t="s">
        <v>249</v>
      </c>
      <c r="Z301" s="1" t="s">
        <v>2179</v>
      </c>
      <c r="AC301" s="1">
        <v>27</v>
      </c>
      <c r="AD301" s="1" t="s">
        <v>859</v>
      </c>
      <c r="AE301" s="1" t="s">
        <v>2601</v>
      </c>
      <c r="AJ301" s="1" t="s">
        <v>299</v>
      </c>
      <c r="AK301" s="1" t="s">
        <v>2657</v>
      </c>
      <c r="AL301" s="1" t="s">
        <v>192</v>
      </c>
      <c r="AM301" s="1" t="s">
        <v>2686</v>
      </c>
      <c r="AT301" s="1" t="s">
        <v>268</v>
      </c>
      <c r="AU301" s="1" t="s">
        <v>2083</v>
      </c>
      <c r="AV301" s="1" t="s">
        <v>367</v>
      </c>
      <c r="AW301" s="1" t="s">
        <v>2889</v>
      </c>
      <c r="BG301" s="1" t="s">
        <v>250</v>
      </c>
      <c r="BH301" s="1" t="s">
        <v>2721</v>
      </c>
      <c r="BI301" s="1" t="s">
        <v>860</v>
      </c>
      <c r="BJ301" s="1" t="s">
        <v>3149</v>
      </c>
      <c r="BK301" s="1" t="s">
        <v>250</v>
      </c>
      <c r="BL301" s="1" t="s">
        <v>2721</v>
      </c>
      <c r="BM301" s="1" t="s">
        <v>861</v>
      </c>
      <c r="BN301" s="1" t="s">
        <v>3250</v>
      </c>
      <c r="BO301" s="1" t="s">
        <v>250</v>
      </c>
      <c r="BP301" s="1" t="s">
        <v>2721</v>
      </c>
      <c r="BQ301" s="1" t="s">
        <v>862</v>
      </c>
      <c r="BR301" s="1" t="s">
        <v>3643</v>
      </c>
      <c r="BS301" s="1" t="s">
        <v>446</v>
      </c>
      <c r="BT301" s="1" t="s">
        <v>2654</v>
      </c>
    </row>
    <row r="302" spans="1:73" ht="13.5" customHeight="1">
      <c r="A302" s="3" t="str">
        <f>HYPERLINK("http://kyu.snu.ac.kr/sdhj/index.jsp?type=hj/GK14663_00IH_0001_0171.jpg","1819_법화면_171")</f>
        <v>1819_법화면_171</v>
      </c>
      <c r="B302" s="2">
        <v>1819</v>
      </c>
      <c r="C302" s="2" t="s">
        <v>3935</v>
      </c>
      <c r="D302" s="2" t="s">
        <v>3936</v>
      </c>
      <c r="E302" s="2">
        <v>301</v>
      </c>
      <c r="F302" s="1">
        <v>2</v>
      </c>
      <c r="G302" s="1" t="s">
        <v>337</v>
      </c>
      <c r="H302" s="1" t="s">
        <v>2013</v>
      </c>
      <c r="I302" s="1">
        <v>12</v>
      </c>
      <c r="L302" s="1">
        <v>5</v>
      </c>
      <c r="M302" s="2" t="s">
        <v>4152</v>
      </c>
      <c r="N302" s="2" t="s">
        <v>4153</v>
      </c>
      <c r="S302" s="1" t="s">
        <v>456</v>
      </c>
      <c r="T302" s="1" t="s">
        <v>2071</v>
      </c>
      <c r="U302" s="1" t="s">
        <v>268</v>
      </c>
      <c r="V302" s="1" t="s">
        <v>2083</v>
      </c>
      <c r="Y302" s="1" t="s">
        <v>863</v>
      </c>
      <c r="Z302" s="1" t="s">
        <v>2432</v>
      </c>
      <c r="AC302" s="1">
        <v>53</v>
      </c>
      <c r="AD302" s="1" t="s">
        <v>219</v>
      </c>
      <c r="AE302" s="1" t="s">
        <v>2593</v>
      </c>
    </row>
    <row r="303" spans="1:73" ht="13.5" customHeight="1">
      <c r="A303" s="3" t="str">
        <f>HYPERLINK("http://kyu.snu.ac.kr/sdhj/index.jsp?type=hj/GK14663_00IH_0001_0171.jpg","1819_법화면_171")</f>
        <v>1819_법화면_171</v>
      </c>
      <c r="B303" s="2">
        <v>1819</v>
      </c>
      <c r="C303" s="2" t="s">
        <v>3935</v>
      </c>
      <c r="D303" s="2" t="s">
        <v>3936</v>
      </c>
      <c r="E303" s="2">
        <v>302</v>
      </c>
      <c r="F303" s="1">
        <v>2</v>
      </c>
      <c r="G303" s="1" t="s">
        <v>337</v>
      </c>
      <c r="H303" s="1" t="s">
        <v>2013</v>
      </c>
      <c r="I303" s="1">
        <v>13</v>
      </c>
      <c r="J303" s="1" t="s">
        <v>864</v>
      </c>
      <c r="K303" s="1" t="s">
        <v>2029</v>
      </c>
      <c r="L303" s="1">
        <v>1</v>
      </c>
      <c r="M303" s="2" t="s">
        <v>4154</v>
      </c>
      <c r="N303" s="2" t="s">
        <v>4155</v>
      </c>
      <c r="T303" s="1" t="s">
        <v>3939</v>
      </c>
      <c r="U303" s="1" t="s">
        <v>191</v>
      </c>
      <c r="V303" s="1" t="s">
        <v>2090</v>
      </c>
      <c r="W303" s="1" t="s">
        <v>263</v>
      </c>
      <c r="X303" s="1" t="s">
        <v>2153</v>
      </c>
      <c r="Y303" s="1" t="s">
        <v>10</v>
      </c>
      <c r="Z303" s="1" t="s">
        <v>2145</v>
      </c>
      <c r="AC303" s="1">
        <v>51</v>
      </c>
      <c r="AD303" s="1" t="s">
        <v>150</v>
      </c>
      <c r="AE303" s="1" t="s">
        <v>2596</v>
      </c>
      <c r="AJ303" s="1" t="s">
        <v>17</v>
      </c>
      <c r="AK303" s="1" t="s">
        <v>2656</v>
      </c>
      <c r="AL303" s="1" t="s">
        <v>261</v>
      </c>
      <c r="AM303" s="1" t="s">
        <v>2692</v>
      </c>
      <c r="AT303" s="1" t="s">
        <v>379</v>
      </c>
      <c r="AU303" s="1" t="s">
        <v>2086</v>
      </c>
      <c r="AV303" s="1" t="s">
        <v>638</v>
      </c>
      <c r="AW303" s="1" t="s">
        <v>2888</v>
      </c>
      <c r="BG303" s="1" t="s">
        <v>379</v>
      </c>
      <c r="BH303" s="1" t="s">
        <v>2086</v>
      </c>
      <c r="BI303" s="1" t="s">
        <v>865</v>
      </c>
      <c r="BJ303" s="1" t="s">
        <v>2936</v>
      </c>
      <c r="BK303" s="1" t="s">
        <v>754</v>
      </c>
      <c r="BL303" s="1" t="s">
        <v>3232</v>
      </c>
      <c r="BM303" s="1" t="s">
        <v>640</v>
      </c>
      <c r="BN303" s="1" t="s">
        <v>3405</v>
      </c>
      <c r="BO303" s="1" t="s">
        <v>379</v>
      </c>
      <c r="BP303" s="1" t="s">
        <v>2086</v>
      </c>
      <c r="BQ303" s="1" t="s">
        <v>641</v>
      </c>
      <c r="BR303" s="1" t="s">
        <v>4572</v>
      </c>
      <c r="BS303" s="1" t="s">
        <v>81</v>
      </c>
      <c r="BT303" s="1" t="s">
        <v>2661</v>
      </c>
    </row>
    <row r="304" spans="1:73" ht="13.5" customHeight="1">
      <c r="A304" s="3" t="str">
        <f>HYPERLINK("http://kyu.snu.ac.kr/sdhj/index.jsp?type=hj/GK14663_00IH_0001_0171.jpg","1819_법화면_171")</f>
        <v>1819_법화면_171</v>
      </c>
      <c r="B304" s="2">
        <v>1819</v>
      </c>
      <c r="C304" s="2" t="s">
        <v>3935</v>
      </c>
      <c r="D304" s="2" t="s">
        <v>3936</v>
      </c>
      <c r="E304" s="2">
        <v>303</v>
      </c>
      <c r="F304" s="1">
        <v>2</v>
      </c>
      <c r="G304" s="1" t="s">
        <v>337</v>
      </c>
      <c r="H304" s="1" t="s">
        <v>2013</v>
      </c>
      <c r="I304" s="1">
        <v>13</v>
      </c>
      <c r="L304" s="1">
        <v>1</v>
      </c>
      <c r="M304" s="2" t="s">
        <v>4154</v>
      </c>
      <c r="N304" s="2" t="s">
        <v>4155</v>
      </c>
      <c r="S304" s="1" t="s">
        <v>116</v>
      </c>
      <c r="T304" s="1" t="s">
        <v>2062</v>
      </c>
      <c r="AC304" s="1">
        <v>15</v>
      </c>
      <c r="AD304" s="1" t="s">
        <v>176</v>
      </c>
      <c r="AE304" s="1" t="s">
        <v>2591</v>
      </c>
    </row>
    <row r="305" spans="1:73" ht="13.5" customHeight="1">
      <c r="A305" s="3" t="str">
        <f>HYPERLINK("http://kyu.snu.ac.kr/sdhj/index.jsp?type=hj/GK14663_00IH_0001_0171.jpg","1819_법화면_171")</f>
        <v>1819_법화면_171</v>
      </c>
      <c r="B305" s="2">
        <v>1819</v>
      </c>
      <c r="C305" s="2" t="s">
        <v>3935</v>
      </c>
      <c r="D305" s="2" t="s">
        <v>3936</v>
      </c>
      <c r="E305" s="2">
        <v>304</v>
      </c>
      <c r="F305" s="1">
        <v>2</v>
      </c>
      <c r="G305" s="1" t="s">
        <v>337</v>
      </c>
      <c r="H305" s="1" t="s">
        <v>2013</v>
      </c>
      <c r="I305" s="1">
        <v>13</v>
      </c>
      <c r="L305" s="1">
        <v>2</v>
      </c>
      <c r="M305" s="2" t="s">
        <v>4047</v>
      </c>
      <c r="N305" s="2" t="s">
        <v>2440</v>
      </c>
      <c r="O305" s="1" t="s">
        <v>6</v>
      </c>
      <c r="P305" s="1" t="s">
        <v>2044</v>
      </c>
      <c r="T305" s="1" t="s">
        <v>3939</v>
      </c>
      <c r="U305" s="1" t="s">
        <v>191</v>
      </c>
      <c r="V305" s="1" t="s">
        <v>2090</v>
      </c>
      <c r="W305" s="1" t="s">
        <v>142</v>
      </c>
      <c r="X305" s="1" t="s">
        <v>4006</v>
      </c>
      <c r="Y305" s="1" t="s">
        <v>10</v>
      </c>
      <c r="Z305" s="1" t="s">
        <v>2145</v>
      </c>
      <c r="AC305" s="1">
        <v>51</v>
      </c>
      <c r="AD305" s="1" t="s">
        <v>150</v>
      </c>
      <c r="AE305" s="1" t="s">
        <v>2596</v>
      </c>
      <c r="AJ305" s="1" t="s">
        <v>17</v>
      </c>
      <c r="AK305" s="1" t="s">
        <v>2656</v>
      </c>
      <c r="AL305" s="1" t="s">
        <v>77</v>
      </c>
      <c r="AM305" s="1" t="s">
        <v>2653</v>
      </c>
      <c r="AT305" s="1" t="s">
        <v>166</v>
      </c>
      <c r="AU305" s="1" t="s">
        <v>2121</v>
      </c>
      <c r="AV305" s="1" t="s">
        <v>866</v>
      </c>
      <c r="AW305" s="1" t="s">
        <v>2887</v>
      </c>
      <c r="BG305" s="1" t="s">
        <v>166</v>
      </c>
      <c r="BH305" s="1" t="s">
        <v>2121</v>
      </c>
      <c r="BI305" s="1" t="s">
        <v>867</v>
      </c>
      <c r="BJ305" s="1" t="s">
        <v>3148</v>
      </c>
      <c r="BK305" s="1" t="s">
        <v>166</v>
      </c>
      <c r="BL305" s="1" t="s">
        <v>2121</v>
      </c>
      <c r="BM305" s="1" t="s">
        <v>868</v>
      </c>
      <c r="BN305" s="1" t="s">
        <v>3404</v>
      </c>
      <c r="BO305" s="1" t="s">
        <v>166</v>
      </c>
      <c r="BP305" s="1" t="s">
        <v>2121</v>
      </c>
      <c r="BQ305" s="1" t="s">
        <v>869</v>
      </c>
      <c r="BR305" s="1" t="s">
        <v>4677</v>
      </c>
      <c r="BS305" s="1" t="s">
        <v>46</v>
      </c>
      <c r="BT305" s="1" t="s">
        <v>2689</v>
      </c>
    </row>
    <row r="306" spans="1:73" ht="13.5" customHeight="1">
      <c r="A306" s="3" t="str">
        <f>HYPERLINK("http://kyu.snu.ac.kr/sdhj/index.jsp?type=hj/GK14663_00IH_0001_0172.jpg","1819_법화면_172")</f>
        <v>1819_법화면_172</v>
      </c>
      <c r="B306" s="2">
        <v>1819</v>
      </c>
      <c r="C306" s="2" t="s">
        <v>3935</v>
      </c>
      <c r="D306" s="2" t="s">
        <v>3936</v>
      </c>
      <c r="E306" s="2">
        <v>305</v>
      </c>
      <c r="F306" s="1">
        <v>2</v>
      </c>
      <c r="G306" s="1" t="s">
        <v>337</v>
      </c>
      <c r="H306" s="1" t="s">
        <v>2013</v>
      </c>
      <c r="I306" s="1">
        <v>13</v>
      </c>
      <c r="L306" s="1">
        <v>2</v>
      </c>
      <c r="M306" s="2" t="s">
        <v>4047</v>
      </c>
      <c r="N306" s="2" t="s">
        <v>2440</v>
      </c>
      <c r="T306" s="1" t="s">
        <v>4425</v>
      </c>
      <c r="U306" s="1" t="s">
        <v>159</v>
      </c>
      <c r="V306" s="1" t="s">
        <v>2094</v>
      </c>
      <c r="Y306" s="1" t="s">
        <v>870</v>
      </c>
      <c r="Z306" s="1" t="s">
        <v>2431</v>
      </c>
      <c r="AC306" s="1">
        <v>66</v>
      </c>
      <c r="AD306" s="1" t="s">
        <v>535</v>
      </c>
      <c r="AE306" s="1" t="s">
        <v>2583</v>
      </c>
    </row>
    <row r="307" spans="1:73" ht="13.5" customHeight="1">
      <c r="A307" s="3" t="str">
        <f>HYPERLINK("http://kyu.snu.ac.kr/sdhj/index.jsp?type=hj/GK14663_00IH_0001_0172.jpg","1819_법화면_172")</f>
        <v>1819_법화면_172</v>
      </c>
      <c r="B307" s="2">
        <v>1819</v>
      </c>
      <c r="C307" s="2" t="s">
        <v>3935</v>
      </c>
      <c r="D307" s="2" t="s">
        <v>3936</v>
      </c>
      <c r="E307" s="2">
        <v>306</v>
      </c>
      <c r="F307" s="1">
        <v>2</v>
      </c>
      <c r="G307" s="1" t="s">
        <v>337</v>
      </c>
      <c r="H307" s="1" t="s">
        <v>2013</v>
      </c>
      <c r="I307" s="1">
        <v>13</v>
      </c>
      <c r="L307" s="1">
        <v>3</v>
      </c>
      <c r="M307" s="2" t="s">
        <v>864</v>
      </c>
      <c r="N307" s="2" t="s">
        <v>2029</v>
      </c>
      <c r="O307" s="1" t="s">
        <v>6</v>
      </c>
      <c r="P307" s="1" t="s">
        <v>2044</v>
      </c>
      <c r="T307" s="1" t="s">
        <v>3939</v>
      </c>
      <c r="U307" s="1" t="s">
        <v>268</v>
      </c>
      <c r="V307" s="1" t="s">
        <v>2083</v>
      </c>
      <c r="W307" s="1" t="s">
        <v>339</v>
      </c>
      <c r="X307" s="1" t="s">
        <v>2128</v>
      </c>
      <c r="Y307" s="1" t="s">
        <v>787</v>
      </c>
      <c r="Z307" s="1" t="s">
        <v>2430</v>
      </c>
      <c r="AC307" s="1">
        <v>66</v>
      </c>
      <c r="AD307" s="1" t="s">
        <v>535</v>
      </c>
      <c r="AE307" s="1" t="s">
        <v>2583</v>
      </c>
      <c r="AJ307" s="1" t="s">
        <v>17</v>
      </c>
      <c r="AK307" s="1" t="s">
        <v>2656</v>
      </c>
      <c r="AL307" s="1" t="s">
        <v>341</v>
      </c>
      <c r="AM307" s="1" t="s">
        <v>4433</v>
      </c>
      <c r="AT307" s="1" t="s">
        <v>250</v>
      </c>
      <c r="AU307" s="1" t="s">
        <v>2721</v>
      </c>
      <c r="AV307" s="1" t="s">
        <v>871</v>
      </c>
      <c r="AW307" s="1" t="s">
        <v>2886</v>
      </c>
      <c r="BG307" s="1" t="s">
        <v>250</v>
      </c>
      <c r="BH307" s="1" t="s">
        <v>2721</v>
      </c>
      <c r="BI307" s="1" t="s">
        <v>872</v>
      </c>
      <c r="BJ307" s="1" t="s">
        <v>3147</v>
      </c>
      <c r="BK307" s="1" t="s">
        <v>250</v>
      </c>
      <c r="BL307" s="1" t="s">
        <v>2721</v>
      </c>
      <c r="BM307" s="1" t="s">
        <v>4656</v>
      </c>
      <c r="BN307" s="1" t="s">
        <v>3161</v>
      </c>
      <c r="BQ307" s="1" t="s">
        <v>873</v>
      </c>
      <c r="BR307" s="1" t="s">
        <v>3642</v>
      </c>
      <c r="BS307" s="1" t="s">
        <v>86</v>
      </c>
      <c r="BT307" s="1" t="s">
        <v>2664</v>
      </c>
    </row>
    <row r="308" spans="1:73" ht="13.5" customHeight="1">
      <c r="A308" s="3" t="str">
        <f>HYPERLINK("http://kyu.snu.ac.kr/sdhj/index.jsp?type=hj/GK14663_00IH_0001_0172.jpg","1819_법화면_172")</f>
        <v>1819_법화면_172</v>
      </c>
      <c r="B308" s="2">
        <v>1819</v>
      </c>
      <c r="C308" s="2" t="s">
        <v>3935</v>
      </c>
      <c r="D308" s="2" t="s">
        <v>3936</v>
      </c>
      <c r="E308" s="2">
        <v>307</v>
      </c>
      <c r="F308" s="1">
        <v>2</v>
      </c>
      <c r="G308" s="1" t="s">
        <v>337</v>
      </c>
      <c r="H308" s="1" t="s">
        <v>2013</v>
      </c>
      <c r="I308" s="1">
        <v>13</v>
      </c>
      <c r="L308" s="1">
        <v>3</v>
      </c>
      <c r="M308" s="2" t="s">
        <v>864</v>
      </c>
      <c r="N308" s="2" t="s">
        <v>2029</v>
      </c>
      <c r="S308" s="1" t="s">
        <v>47</v>
      </c>
      <c r="T308" s="1" t="s">
        <v>2057</v>
      </c>
      <c r="W308" s="1" t="s">
        <v>248</v>
      </c>
      <c r="X308" s="1" t="s">
        <v>2155</v>
      </c>
      <c r="Y308" s="1" t="s">
        <v>249</v>
      </c>
      <c r="Z308" s="1" t="s">
        <v>2179</v>
      </c>
      <c r="AC308" s="1">
        <v>67</v>
      </c>
      <c r="AJ308" s="1" t="s">
        <v>299</v>
      </c>
      <c r="AK308" s="1" t="s">
        <v>2657</v>
      </c>
      <c r="AL308" s="1" t="s">
        <v>446</v>
      </c>
      <c r="AM308" s="1" t="s">
        <v>2654</v>
      </c>
      <c r="AT308" s="1" t="s">
        <v>250</v>
      </c>
      <c r="AU308" s="1" t="s">
        <v>2721</v>
      </c>
      <c r="AV308" s="1" t="s">
        <v>874</v>
      </c>
      <c r="AW308" s="1" t="s">
        <v>2885</v>
      </c>
      <c r="BG308" s="1" t="s">
        <v>250</v>
      </c>
      <c r="BH308" s="1" t="s">
        <v>2721</v>
      </c>
      <c r="BI308" s="1" t="s">
        <v>875</v>
      </c>
      <c r="BJ308" s="1" t="s">
        <v>3146</v>
      </c>
      <c r="BK308" s="1" t="s">
        <v>250</v>
      </c>
      <c r="BL308" s="1" t="s">
        <v>2721</v>
      </c>
      <c r="BM308" s="1" t="s">
        <v>876</v>
      </c>
      <c r="BN308" s="1" t="s">
        <v>3403</v>
      </c>
      <c r="BO308" s="1" t="s">
        <v>250</v>
      </c>
      <c r="BP308" s="1" t="s">
        <v>2721</v>
      </c>
      <c r="BQ308" s="1" t="s">
        <v>877</v>
      </c>
      <c r="BR308" s="1" t="s">
        <v>3641</v>
      </c>
      <c r="BS308" s="1" t="s">
        <v>316</v>
      </c>
      <c r="BT308" s="1" t="s">
        <v>2702</v>
      </c>
    </row>
    <row r="309" spans="1:73" ht="13.5" customHeight="1">
      <c r="A309" s="3" t="str">
        <f>HYPERLINK("http://kyu.snu.ac.kr/sdhj/index.jsp?type=hj/GK14663_00IH_0001_0172.jpg","1819_법화면_172")</f>
        <v>1819_법화면_172</v>
      </c>
      <c r="B309" s="2">
        <v>1819</v>
      </c>
      <c r="C309" s="2" t="s">
        <v>3935</v>
      </c>
      <c r="D309" s="2" t="s">
        <v>3936</v>
      </c>
      <c r="E309" s="2">
        <v>308</v>
      </c>
      <c r="F309" s="1">
        <v>2</v>
      </c>
      <c r="G309" s="1" t="s">
        <v>337</v>
      </c>
      <c r="H309" s="1" t="s">
        <v>2013</v>
      </c>
      <c r="I309" s="1">
        <v>13</v>
      </c>
      <c r="L309" s="1">
        <v>4</v>
      </c>
      <c r="M309" s="2" t="s">
        <v>4156</v>
      </c>
      <c r="N309" s="2" t="s">
        <v>4157</v>
      </c>
      <c r="O309" s="1" t="s">
        <v>6</v>
      </c>
      <c r="P309" s="1" t="s">
        <v>2044</v>
      </c>
      <c r="T309" s="1" t="s">
        <v>3939</v>
      </c>
      <c r="U309" s="1" t="s">
        <v>268</v>
      </c>
      <c r="V309" s="1" t="s">
        <v>2083</v>
      </c>
      <c r="W309" s="1" t="s">
        <v>339</v>
      </c>
      <c r="X309" s="1" t="s">
        <v>2128</v>
      </c>
      <c r="Y309" s="1" t="s">
        <v>588</v>
      </c>
      <c r="Z309" s="1" t="s">
        <v>2429</v>
      </c>
      <c r="AC309" s="1">
        <v>33</v>
      </c>
      <c r="AD309" s="1" t="s">
        <v>331</v>
      </c>
      <c r="AE309" s="1" t="s">
        <v>2635</v>
      </c>
      <c r="AJ309" s="1" t="s">
        <v>17</v>
      </c>
      <c r="AK309" s="1" t="s">
        <v>2656</v>
      </c>
      <c r="AL309" s="1" t="s">
        <v>341</v>
      </c>
      <c r="AM309" s="1" t="s">
        <v>4433</v>
      </c>
      <c r="AT309" s="1" t="s">
        <v>268</v>
      </c>
      <c r="AU309" s="1" t="s">
        <v>2083</v>
      </c>
      <c r="AV309" s="1" t="s">
        <v>582</v>
      </c>
      <c r="AW309" s="1" t="s">
        <v>2494</v>
      </c>
      <c r="BG309" s="1" t="s">
        <v>250</v>
      </c>
      <c r="BH309" s="1" t="s">
        <v>2721</v>
      </c>
      <c r="BI309" s="1" t="s">
        <v>878</v>
      </c>
      <c r="BJ309" s="1" t="s">
        <v>3145</v>
      </c>
      <c r="BK309" s="1" t="s">
        <v>250</v>
      </c>
      <c r="BL309" s="1" t="s">
        <v>2721</v>
      </c>
      <c r="BM309" s="1" t="s">
        <v>343</v>
      </c>
      <c r="BN309" s="1" t="s">
        <v>4644</v>
      </c>
      <c r="BO309" s="1" t="s">
        <v>250</v>
      </c>
      <c r="BP309" s="1" t="s">
        <v>2721</v>
      </c>
      <c r="BQ309" s="1" t="s">
        <v>879</v>
      </c>
      <c r="BR309" s="1" t="s">
        <v>4520</v>
      </c>
      <c r="BS309" s="1" t="s">
        <v>72</v>
      </c>
      <c r="BT309" s="1" t="s">
        <v>2665</v>
      </c>
    </row>
    <row r="310" spans="1:73" ht="13.5" customHeight="1">
      <c r="A310" s="3" t="str">
        <f>HYPERLINK("http://kyu.snu.ac.kr/sdhj/index.jsp?type=hj/GK14663_00IH_0001_0172.jpg","1819_법화면_172")</f>
        <v>1819_법화면_172</v>
      </c>
      <c r="B310" s="2">
        <v>1819</v>
      </c>
      <c r="C310" s="2" t="s">
        <v>3935</v>
      </c>
      <c r="D310" s="2" t="s">
        <v>3936</v>
      </c>
      <c r="E310" s="2">
        <v>309</v>
      </c>
      <c r="F310" s="1">
        <v>2</v>
      </c>
      <c r="G310" s="1" t="s">
        <v>337</v>
      </c>
      <c r="H310" s="1" t="s">
        <v>2013</v>
      </c>
      <c r="I310" s="1">
        <v>13</v>
      </c>
      <c r="L310" s="1">
        <v>5</v>
      </c>
      <c r="M310" s="2" t="s">
        <v>4412</v>
      </c>
      <c r="N310" s="2" t="s">
        <v>4413</v>
      </c>
      <c r="T310" s="1" t="s">
        <v>3939</v>
      </c>
      <c r="U310" s="1" t="s">
        <v>268</v>
      </c>
      <c r="V310" s="1" t="s">
        <v>2083</v>
      </c>
      <c r="W310" s="1" t="s">
        <v>263</v>
      </c>
      <c r="X310" s="1" t="s">
        <v>2153</v>
      </c>
      <c r="Y310" s="1" t="s">
        <v>742</v>
      </c>
      <c r="Z310" s="1" t="s">
        <v>2428</v>
      </c>
      <c r="AA310" s="1" t="s">
        <v>4411</v>
      </c>
      <c r="AB310" s="1" t="s">
        <v>2570</v>
      </c>
      <c r="AC310" s="1">
        <v>57</v>
      </c>
      <c r="AD310" s="1" t="s">
        <v>497</v>
      </c>
      <c r="AE310" s="1" t="s">
        <v>2612</v>
      </c>
      <c r="AJ310" s="1" t="s">
        <v>17</v>
      </c>
      <c r="AK310" s="1" t="s">
        <v>2656</v>
      </c>
      <c r="AL310" s="1" t="s">
        <v>261</v>
      </c>
      <c r="AM310" s="1" t="s">
        <v>2692</v>
      </c>
      <c r="AT310" s="1" t="s">
        <v>268</v>
      </c>
      <c r="AU310" s="1" t="s">
        <v>2083</v>
      </c>
      <c r="AV310" s="1" t="s">
        <v>741</v>
      </c>
      <c r="AW310" s="1" t="s">
        <v>2459</v>
      </c>
      <c r="BG310" s="1" t="s">
        <v>250</v>
      </c>
      <c r="BH310" s="1" t="s">
        <v>2721</v>
      </c>
      <c r="BI310" s="1" t="s">
        <v>401</v>
      </c>
      <c r="BJ310" s="1" t="s">
        <v>2910</v>
      </c>
      <c r="BK310" s="1" t="s">
        <v>250</v>
      </c>
      <c r="BL310" s="1" t="s">
        <v>2721</v>
      </c>
      <c r="BM310" s="1" t="s">
        <v>402</v>
      </c>
      <c r="BN310" s="1" t="s">
        <v>3165</v>
      </c>
      <c r="BO310" s="1" t="s">
        <v>250</v>
      </c>
      <c r="BP310" s="1" t="s">
        <v>2721</v>
      </c>
      <c r="BQ310" s="1" t="s">
        <v>880</v>
      </c>
      <c r="BR310" s="1" t="s">
        <v>3640</v>
      </c>
      <c r="BS310" s="1" t="s">
        <v>165</v>
      </c>
      <c r="BT310" s="1" t="s">
        <v>2683</v>
      </c>
    </row>
    <row r="311" spans="1:73" ht="13.5" customHeight="1">
      <c r="A311" s="3" t="str">
        <f>HYPERLINK("http://kyu.snu.ac.kr/sdhj/index.jsp?type=hj/GK14663_00IH_0001_0172.jpg","1819_법화면_172")</f>
        <v>1819_법화면_172</v>
      </c>
      <c r="B311" s="2">
        <v>1819</v>
      </c>
      <c r="C311" s="2" t="s">
        <v>3935</v>
      </c>
      <c r="D311" s="2" t="s">
        <v>3936</v>
      </c>
      <c r="E311" s="2">
        <v>310</v>
      </c>
      <c r="F311" s="1">
        <v>2</v>
      </c>
      <c r="G311" s="1" t="s">
        <v>337</v>
      </c>
      <c r="H311" s="1" t="s">
        <v>2013</v>
      </c>
      <c r="I311" s="1">
        <v>13</v>
      </c>
      <c r="L311" s="1">
        <v>6</v>
      </c>
      <c r="M311" s="2" t="s">
        <v>4158</v>
      </c>
      <c r="N311" s="2" t="s">
        <v>4159</v>
      </c>
      <c r="O311" s="1" t="s">
        <v>6</v>
      </c>
      <c r="P311" s="1" t="s">
        <v>2044</v>
      </c>
      <c r="T311" s="1" t="s">
        <v>3939</v>
      </c>
      <c r="U311" s="1" t="s">
        <v>191</v>
      </c>
      <c r="V311" s="1" t="s">
        <v>2090</v>
      </c>
      <c r="W311" s="1" t="s">
        <v>56</v>
      </c>
      <c r="X311" s="1" t="s">
        <v>2151</v>
      </c>
      <c r="Y311" s="1" t="s">
        <v>70</v>
      </c>
      <c r="Z311" s="1" t="s">
        <v>2172</v>
      </c>
      <c r="AC311" s="1">
        <v>58</v>
      </c>
      <c r="AD311" s="1" t="s">
        <v>276</v>
      </c>
      <c r="AE311" s="1" t="s">
        <v>2595</v>
      </c>
      <c r="AJ311" s="1" t="s">
        <v>17</v>
      </c>
      <c r="AK311" s="1" t="s">
        <v>2656</v>
      </c>
      <c r="AL311" s="1" t="s">
        <v>46</v>
      </c>
      <c r="AM311" s="1" t="s">
        <v>2689</v>
      </c>
      <c r="AT311" s="1" t="s">
        <v>63</v>
      </c>
      <c r="AU311" s="1" t="s">
        <v>2113</v>
      </c>
      <c r="AV311" s="1" t="s">
        <v>881</v>
      </c>
      <c r="AW311" s="1" t="s">
        <v>2884</v>
      </c>
      <c r="BG311" s="1" t="s">
        <v>63</v>
      </c>
      <c r="BH311" s="1" t="s">
        <v>2113</v>
      </c>
      <c r="BI311" s="1" t="s">
        <v>882</v>
      </c>
      <c r="BJ311" s="1" t="s">
        <v>3144</v>
      </c>
      <c r="BK311" s="1" t="s">
        <v>63</v>
      </c>
      <c r="BL311" s="1" t="s">
        <v>2113</v>
      </c>
      <c r="BM311" s="1" t="s">
        <v>883</v>
      </c>
      <c r="BN311" s="1" t="s">
        <v>3402</v>
      </c>
      <c r="BO311" s="1" t="s">
        <v>63</v>
      </c>
      <c r="BP311" s="1" t="s">
        <v>2113</v>
      </c>
      <c r="BQ311" s="1" t="s">
        <v>884</v>
      </c>
      <c r="BR311" s="1" t="s">
        <v>3639</v>
      </c>
      <c r="BS311" s="1" t="s">
        <v>206</v>
      </c>
      <c r="BT311" s="1" t="s">
        <v>2660</v>
      </c>
    </row>
    <row r="312" spans="1:73" ht="13.5" customHeight="1">
      <c r="A312" s="3" t="str">
        <f>HYPERLINK("http://kyu.snu.ac.kr/sdhj/index.jsp?type=hj/GK14663_00IH_0001_0172.jpg","1819_법화면_172")</f>
        <v>1819_법화면_172</v>
      </c>
      <c r="B312" s="2">
        <v>1819</v>
      </c>
      <c r="C312" s="2" t="s">
        <v>3935</v>
      </c>
      <c r="D312" s="2" t="s">
        <v>3936</v>
      </c>
      <c r="E312" s="2">
        <v>311</v>
      </c>
      <c r="F312" s="1">
        <v>2</v>
      </c>
      <c r="G312" s="1" t="s">
        <v>337</v>
      </c>
      <c r="H312" s="1" t="s">
        <v>2013</v>
      </c>
      <c r="I312" s="1">
        <v>13</v>
      </c>
      <c r="L312" s="1">
        <v>6</v>
      </c>
      <c r="M312" s="2" t="s">
        <v>4158</v>
      </c>
      <c r="N312" s="2" t="s">
        <v>4159</v>
      </c>
      <c r="S312" s="1" t="s">
        <v>116</v>
      </c>
      <c r="T312" s="1" t="s">
        <v>2062</v>
      </c>
      <c r="AC312" s="1">
        <v>13</v>
      </c>
      <c r="AD312" s="1" t="s">
        <v>232</v>
      </c>
      <c r="AE312" s="1" t="s">
        <v>2630</v>
      </c>
    </row>
    <row r="313" spans="1:73" ht="13.5" customHeight="1">
      <c r="A313" s="3" t="str">
        <f>HYPERLINK("http://kyu.snu.ac.kr/sdhj/index.jsp?type=hj/GK14663_00IH_0001_0172.jpg","1819_법화면_172")</f>
        <v>1819_법화면_172</v>
      </c>
      <c r="B313" s="2">
        <v>1819</v>
      </c>
      <c r="C313" s="2" t="s">
        <v>3935</v>
      </c>
      <c r="D313" s="2" t="s">
        <v>3936</v>
      </c>
      <c r="E313" s="2">
        <v>312</v>
      </c>
      <c r="F313" s="1">
        <v>3</v>
      </c>
      <c r="G313" s="1" t="s">
        <v>885</v>
      </c>
      <c r="H313" s="1" t="s">
        <v>2012</v>
      </c>
      <c r="I313" s="1">
        <v>1</v>
      </c>
      <c r="J313" s="1" t="s">
        <v>886</v>
      </c>
      <c r="K313" s="1" t="s">
        <v>2028</v>
      </c>
      <c r="L313" s="1">
        <v>1</v>
      </c>
      <c r="M313" s="2" t="s">
        <v>886</v>
      </c>
      <c r="N313" s="2" t="s">
        <v>2028</v>
      </c>
      <c r="T313" s="1" t="s">
        <v>3939</v>
      </c>
      <c r="U313" s="1" t="s">
        <v>166</v>
      </c>
      <c r="V313" s="1" t="s">
        <v>2121</v>
      </c>
      <c r="W313" s="1" t="s">
        <v>99</v>
      </c>
      <c r="X313" s="1" t="s">
        <v>2138</v>
      </c>
      <c r="Y313" s="1" t="s">
        <v>443</v>
      </c>
      <c r="Z313" s="1" t="s">
        <v>2427</v>
      </c>
      <c r="AC313" s="1">
        <v>79</v>
      </c>
      <c r="AD313" s="1" t="s">
        <v>438</v>
      </c>
      <c r="AE313" s="1" t="s">
        <v>2604</v>
      </c>
      <c r="AJ313" s="1" t="s">
        <v>17</v>
      </c>
      <c r="AK313" s="1" t="s">
        <v>2656</v>
      </c>
      <c r="AL313" s="1" t="s">
        <v>102</v>
      </c>
      <c r="AM313" s="1" t="s">
        <v>2668</v>
      </c>
      <c r="AT313" s="1" t="s">
        <v>40</v>
      </c>
      <c r="AU313" s="1" t="s">
        <v>2085</v>
      </c>
      <c r="AV313" s="1" t="s">
        <v>887</v>
      </c>
      <c r="AW313" s="1" t="s">
        <v>2821</v>
      </c>
      <c r="BG313" s="1" t="s">
        <v>40</v>
      </c>
      <c r="BH313" s="1" t="s">
        <v>2085</v>
      </c>
      <c r="BI313" s="1" t="s">
        <v>888</v>
      </c>
      <c r="BJ313" s="1" t="s">
        <v>3084</v>
      </c>
      <c r="BK313" s="1" t="s">
        <v>40</v>
      </c>
      <c r="BL313" s="1" t="s">
        <v>2085</v>
      </c>
      <c r="BM313" s="1" t="s">
        <v>889</v>
      </c>
      <c r="BN313" s="1" t="s">
        <v>3401</v>
      </c>
      <c r="BO313" s="1" t="s">
        <v>40</v>
      </c>
      <c r="BP313" s="1" t="s">
        <v>2085</v>
      </c>
      <c r="BQ313" s="1" t="s">
        <v>890</v>
      </c>
      <c r="BR313" s="1" t="s">
        <v>4496</v>
      </c>
      <c r="BS313" s="1" t="s">
        <v>108</v>
      </c>
      <c r="BT313" s="1" t="s">
        <v>4429</v>
      </c>
    </row>
    <row r="314" spans="1:73" ht="13.5" customHeight="1">
      <c r="A314" s="3" t="str">
        <f>HYPERLINK("http://kyu.snu.ac.kr/sdhj/index.jsp?type=hj/GK14663_00IH_0001_0172.jpg","1819_법화면_172")</f>
        <v>1819_법화면_172</v>
      </c>
      <c r="B314" s="2">
        <v>1819</v>
      </c>
      <c r="C314" s="2" t="s">
        <v>3935</v>
      </c>
      <c r="D314" s="2" t="s">
        <v>3936</v>
      </c>
      <c r="E314" s="2">
        <v>313</v>
      </c>
      <c r="F314" s="1">
        <v>3</v>
      </c>
      <c r="G314" s="1" t="s">
        <v>885</v>
      </c>
      <c r="H314" s="1" t="s">
        <v>2012</v>
      </c>
      <c r="I314" s="1">
        <v>1</v>
      </c>
      <c r="L314" s="1">
        <v>1</v>
      </c>
      <c r="M314" s="2" t="s">
        <v>886</v>
      </c>
      <c r="N314" s="2" t="s">
        <v>2028</v>
      </c>
      <c r="S314" s="1" t="s">
        <v>47</v>
      </c>
      <c r="T314" s="1" t="s">
        <v>2057</v>
      </c>
      <c r="W314" s="1" t="s">
        <v>178</v>
      </c>
      <c r="X314" s="1" t="s">
        <v>2143</v>
      </c>
      <c r="Y314" s="1" t="s">
        <v>10</v>
      </c>
      <c r="Z314" s="1" t="s">
        <v>2145</v>
      </c>
      <c r="AC314" s="1">
        <v>79</v>
      </c>
      <c r="AD314" s="1" t="s">
        <v>438</v>
      </c>
      <c r="AE314" s="1" t="s">
        <v>2604</v>
      </c>
      <c r="AJ314" s="1" t="s">
        <v>17</v>
      </c>
      <c r="AK314" s="1" t="s">
        <v>2656</v>
      </c>
      <c r="AL314" s="1" t="s">
        <v>86</v>
      </c>
      <c r="AM314" s="1" t="s">
        <v>2664</v>
      </c>
      <c r="AT314" s="1" t="s">
        <v>40</v>
      </c>
      <c r="AU314" s="1" t="s">
        <v>2085</v>
      </c>
      <c r="AV314" s="1" t="s">
        <v>891</v>
      </c>
      <c r="AW314" s="1" t="s">
        <v>2883</v>
      </c>
      <c r="BG314" s="1" t="s">
        <v>40</v>
      </c>
      <c r="BH314" s="1" t="s">
        <v>2085</v>
      </c>
      <c r="BI314" s="1" t="s">
        <v>4691</v>
      </c>
      <c r="BJ314" s="1" t="s">
        <v>3143</v>
      </c>
      <c r="BK314" s="1" t="s">
        <v>40</v>
      </c>
      <c r="BL314" s="1" t="s">
        <v>2085</v>
      </c>
      <c r="BM314" s="1" t="s">
        <v>892</v>
      </c>
      <c r="BN314" s="1" t="s">
        <v>3400</v>
      </c>
      <c r="BO314" s="1" t="s">
        <v>40</v>
      </c>
      <c r="BP314" s="1" t="s">
        <v>2085</v>
      </c>
      <c r="BQ314" s="1" t="s">
        <v>893</v>
      </c>
      <c r="BR314" s="1" t="s">
        <v>3638</v>
      </c>
      <c r="BS314" s="1" t="s">
        <v>341</v>
      </c>
      <c r="BT314" s="1" t="s">
        <v>4433</v>
      </c>
    </row>
    <row r="315" spans="1:73" ht="13.5" customHeight="1">
      <c r="A315" s="3" t="str">
        <f>HYPERLINK("http://kyu.snu.ac.kr/sdhj/index.jsp?type=hj/GK14663_00IH_0001_0172.jpg","1819_법화면_172")</f>
        <v>1819_법화면_172</v>
      </c>
      <c r="B315" s="2">
        <v>1819</v>
      </c>
      <c r="C315" s="2" t="s">
        <v>3935</v>
      </c>
      <c r="D315" s="2" t="s">
        <v>3936</v>
      </c>
      <c r="E315" s="2">
        <v>314</v>
      </c>
      <c r="F315" s="1">
        <v>3</v>
      </c>
      <c r="G315" s="1" t="s">
        <v>885</v>
      </c>
      <c r="H315" s="1" t="s">
        <v>2012</v>
      </c>
      <c r="I315" s="1">
        <v>1</v>
      </c>
      <c r="L315" s="1">
        <v>1</v>
      </c>
      <c r="M315" s="2" t="s">
        <v>886</v>
      </c>
      <c r="N315" s="2" t="s">
        <v>2028</v>
      </c>
      <c r="S315" s="1" t="s">
        <v>94</v>
      </c>
      <c r="T315" s="1" t="s">
        <v>2056</v>
      </c>
      <c r="U315" s="1" t="s">
        <v>286</v>
      </c>
      <c r="V315" s="1" t="s">
        <v>2100</v>
      </c>
      <c r="Y315" s="1" t="s">
        <v>894</v>
      </c>
      <c r="Z315" s="1" t="s">
        <v>2426</v>
      </c>
      <c r="AC315" s="1">
        <v>45</v>
      </c>
      <c r="AD315" s="1" t="s">
        <v>164</v>
      </c>
      <c r="AE315" s="1" t="s">
        <v>2624</v>
      </c>
    </row>
    <row r="316" spans="1:73" ht="13.5" customHeight="1">
      <c r="A316" s="3" t="str">
        <f>HYPERLINK("http://kyu.snu.ac.kr/sdhj/index.jsp?type=hj/GK14663_00IH_0001_0172.jpg","1819_법화면_172")</f>
        <v>1819_법화면_172</v>
      </c>
      <c r="B316" s="2">
        <v>1819</v>
      </c>
      <c r="C316" s="2" t="s">
        <v>3935</v>
      </c>
      <c r="D316" s="2" t="s">
        <v>3936</v>
      </c>
      <c r="E316" s="2">
        <v>315</v>
      </c>
      <c r="F316" s="1">
        <v>3</v>
      </c>
      <c r="G316" s="1" t="s">
        <v>885</v>
      </c>
      <c r="H316" s="1" t="s">
        <v>2012</v>
      </c>
      <c r="I316" s="1">
        <v>1</v>
      </c>
      <c r="L316" s="1">
        <v>1</v>
      </c>
      <c r="M316" s="2" t="s">
        <v>886</v>
      </c>
      <c r="N316" s="2" t="s">
        <v>2028</v>
      </c>
      <c r="S316" s="1" t="s">
        <v>198</v>
      </c>
      <c r="T316" s="1" t="s">
        <v>2058</v>
      </c>
      <c r="W316" s="1" t="s">
        <v>87</v>
      </c>
      <c r="X316" s="1" t="s">
        <v>2136</v>
      </c>
      <c r="Y316" s="1" t="s">
        <v>10</v>
      </c>
      <c r="Z316" s="1" t="s">
        <v>2145</v>
      </c>
      <c r="AC316" s="1">
        <v>39</v>
      </c>
      <c r="AD316" s="1" t="s">
        <v>71</v>
      </c>
      <c r="AE316" s="1" t="s">
        <v>2575</v>
      </c>
    </row>
    <row r="317" spans="1:73" ht="13.5" customHeight="1">
      <c r="A317" s="3" t="str">
        <f>HYPERLINK("http://kyu.snu.ac.kr/sdhj/index.jsp?type=hj/GK14663_00IH_0001_0172.jpg","1819_법화면_172")</f>
        <v>1819_법화면_172</v>
      </c>
      <c r="B317" s="2">
        <v>1819</v>
      </c>
      <c r="C317" s="2" t="s">
        <v>3935</v>
      </c>
      <c r="D317" s="2" t="s">
        <v>3936</v>
      </c>
      <c r="E317" s="2">
        <v>316</v>
      </c>
      <c r="F317" s="1">
        <v>3</v>
      </c>
      <c r="G317" s="1" t="s">
        <v>885</v>
      </c>
      <c r="H317" s="1" t="s">
        <v>2012</v>
      </c>
      <c r="I317" s="1">
        <v>1</v>
      </c>
      <c r="L317" s="1">
        <v>2</v>
      </c>
      <c r="M317" s="2" t="s">
        <v>4160</v>
      </c>
      <c r="N317" s="2" t="s">
        <v>4441</v>
      </c>
      <c r="T317" s="1" t="s">
        <v>3939</v>
      </c>
      <c r="U317" s="1" t="s">
        <v>37</v>
      </c>
      <c r="V317" s="1" t="s">
        <v>2088</v>
      </c>
      <c r="W317" s="1" t="s">
        <v>149</v>
      </c>
      <c r="X317" s="1" t="s">
        <v>3990</v>
      </c>
      <c r="Y317" s="1" t="s">
        <v>895</v>
      </c>
      <c r="Z317" s="1" t="s">
        <v>3370</v>
      </c>
      <c r="AC317" s="1">
        <v>43</v>
      </c>
      <c r="AD317" s="1" t="s">
        <v>88</v>
      </c>
      <c r="AE317" s="1" t="s">
        <v>2620</v>
      </c>
      <c r="AJ317" s="1" t="s">
        <v>17</v>
      </c>
      <c r="AK317" s="1" t="s">
        <v>2656</v>
      </c>
      <c r="AL317" s="1" t="s">
        <v>609</v>
      </c>
      <c r="AM317" s="1" t="s">
        <v>2677</v>
      </c>
      <c r="AT317" s="1" t="s">
        <v>40</v>
      </c>
      <c r="AU317" s="1" t="s">
        <v>2085</v>
      </c>
      <c r="AV317" s="1" t="s">
        <v>896</v>
      </c>
      <c r="AW317" s="1" t="s">
        <v>2323</v>
      </c>
      <c r="BG317" s="1" t="s">
        <v>40</v>
      </c>
      <c r="BH317" s="1" t="s">
        <v>2085</v>
      </c>
      <c r="BI317" s="1" t="s">
        <v>671</v>
      </c>
      <c r="BJ317" s="1" t="s">
        <v>2782</v>
      </c>
      <c r="BK317" s="1" t="s">
        <v>40</v>
      </c>
      <c r="BL317" s="1" t="s">
        <v>2085</v>
      </c>
      <c r="BM317" s="1" t="s">
        <v>627</v>
      </c>
      <c r="BN317" s="1" t="s">
        <v>3036</v>
      </c>
      <c r="BO317" s="1" t="s">
        <v>40</v>
      </c>
      <c r="BP317" s="1" t="s">
        <v>2085</v>
      </c>
      <c r="BQ317" s="1" t="s">
        <v>897</v>
      </c>
      <c r="BR317" s="1" t="s">
        <v>3637</v>
      </c>
      <c r="BS317" s="1" t="s">
        <v>261</v>
      </c>
      <c r="BT317" s="1" t="s">
        <v>2692</v>
      </c>
    </row>
    <row r="318" spans="1:73" ht="13.5" customHeight="1">
      <c r="A318" s="3" t="str">
        <f>HYPERLINK("http://kyu.snu.ac.kr/sdhj/index.jsp?type=hj/GK14663_00IH_0001_0172.jpg","1819_법화면_172")</f>
        <v>1819_법화면_172</v>
      </c>
      <c r="B318" s="2">
        <v>1819</v>
      </c>
      <c r="C318" s="2" t="s">
        <v>3935</v>
      </c>
      <c r="D318" s="2" t="s">
        <v>3936</v>
      </c>
      <c r="E318" s="2">
        <v>317</v>
      </c>
      <c r="F318" s="1">
        <v>3</v>
      </c>
      <c r="G318" s="1" t="s">
        <v>885</v>
      </c>
      <c r="H318" s="1" t="s">
        <v>2012</v>
      </c>
      <c r="I318" s="1">
        <v>1</v>
      </c>
      <c r="L318" s="1">
        <v>2</v>
      </c>
      <c r="M318" s="2" t="s">
        <v>4160</v>
      </c>
      <c r="N318" s="2" t="s">
        <v>4441</v>
      </c>
      <c r="S318" s="1" t="s">
        <v>47</v>
      </c>
      <c r="T318" s="1" t="s">
        <v>2057</v>
      </c>
      <c r="W318" s="1" t="s">
        <v>898</v>
      </c>
      <c r="X318" s="1" t="s">
        <v>2140</v>
      </c>
      <c r="Y318" s="1" t="s">
        <v>10</v>
      </c>
      <c r="Z318" s="1" t="s">
        <v>2145</v>
      </c>
      <c r="AC318" s="1">
        <v>44</v>
      </c>
      <c r="AD318" s="1" t="s">
        <v>61</v>
      </c>
      <c r="AE318" s="1" t="s">
        <v>2616</v>
      </c>
      <c r="AJ318" s="1" t="s">
        <v>17</v>
      </c>
      <c r="AK318" s="1" t="s">
        <v>2656</v>
      </c>
      <c r="AL318" s="1" t="s">
        <v>54</v>
      </c>
      <c r="AM318" s="1" t="s">
        <v>2672</v>
      </c>
      <c r="AT318" s="1" t="s">
        <v>40</v>
      </c>
      <c r="AU318" s="1" t="s">
        <v>2085</v>
      </c>
      <c r="AV318" s="1" t="s">
        <v>4658</v>
      </c>
      <c r="AW318" s="1" t="s">
        <v>2882</v>
      </c>
      <c r="BG318" s="1" t="s">
        <v>40</v>
      </c>
      <c r="BH318" s="1" t="s">
        <v>2085</v>
      </c>
      <c r="BI318" s="1" t="s">
        <v>3818</v>
      </c>
      <c r="BJ318" s="1" t="s">
        <v>3819</v>
      </c>
      <c r="BK318" s="1" t="s">
        <v>40</v>
      </c>
      <c r="BL318" s="1" t="s">
        <v>2085</v>
      </c>
      <c r="BM318" s="1" t="s">
        <v>899</v>
      </c>
      <c r="BN318" s="1" t="s">
        <v>3399</v>
      </c>
      <c r="BO318" s="1" t="s">
        <v>40</v>
      </c>
      <c r="BP318" s="1" t="s">
        <v>2085</v>
      </c>
      <c r="BQ318" s="1" t="s">
        <v>900</v>
      </c>
      <c r="BR318" s="1" t="s">
        <v>4590</v>
      </c>
      <c r="BS318" s="1" t="s">
        <v>77</v>
      </c>
      <c r="BT318" s="1" t="s">
        <v>2653</v>
      </c>
    </row>
    <row r="319" spans="1:73" ht="13.5" customHeight="1">
      <c r="A319" s="3" t="str">
        <f>HYPERLINK("http://kyu.snu.ac.kr/sdhj/index.jsp?type=hj/GK14663_00IH_0001_0172.jpg","1819_법화면_172")</f>
        <v>1819_법화면_172</v>
      </c>
      <c r="B319" s="2">
        <v>1819</v>
      </c>
      <c r="C319" s="2" t="s">
        <v>3935</v>
      </c>
      <c r="D319" s="2" t="s">
        <v>3936</v>
      </c>
      <c r="E319" s="2">
        <v>318</v>
      </c>
      <c r="F319" s="1">
        <v>3</v>
      </c>
      <c r="G319" s="1" t="s">
        <v>885</v>
      </c>
      <c r="H319" s="1" t="s">
        <v>2012</v>
      </c>
      <c r="I319" s="1">
        <v>1</v>
      </c>
      <c r="L319" s="1">
        <v>2</v>
      </c>
      <c r="M319" s="2" t="s">
        <v>4160</v>
      </c>
      <c r="N319" s="2" t="s">
        <v>4441</v>
      </c>
      <c r="T319" s="1" t="s">
        <v>4425</v>
      </c>
      <c r="U319" s="1" t="s">
        <v>159</v>
      </c>
      <c r="V319" s="1" t="s">
        <v>2094</v>
      </c>
      <c r="Y319" s="1" t="s">
        <v>901</v>
      </c>
      <c r="Z319" s="1" t="s">
        <v>2425</v>
      </c>
      <c r="AC319" s="1">
        <v>63</v>
      </c>
      <c r="AD319" s="1" t="s">
        <v>306</v>
      </c>
      <c r="AE319" s="1" t="s">
        <v>2636</v>
      </c>
    </row>
    <row r="320" spans="1:73" ht="13.5" customHeight="1">
      <c r="A320" s="3" t="str">
        <f>HYPERLINK("http://kyu.snu.ac.kr/sdhj/index.jsp?type=hj/GK14663_00IH_0001_0172.jpg","1819_법화면_172")</f>
        <v>1819_법화면_172</v>
      </c>
      <c r="B320" s="2">
        <v>1819</v>
      </c>
      <c r="C320" s="2" t="s">
        <v>3935</v>
      </c>
      <c r="D320" s="2" t="s">
        <v>3936</v>
      </c>
      <c r="E320" s="2">
        <v>319</v>
      </c>
      <c r="F320" s="1">
        <v>3</v>
      </c>
      <c r="G320" s="1" t="s">
        <v>885</v>
      </c>
      <c r="H320" s="1" t="s">
        <v>2012</v>
      </c>
      <c r="I320" s="1">
        <v>1</v>
      </c>
      <c r="L320" s="1">
        <v>3</v>
      </c>
      <c r="M320" s="2" t="s">
        <v>4161</v>
      </c>
      <c r="N320" s="2" t="s">
        <v>4162</v>
      </c>
      <c r="T320" s="1" t="s">
        <v>3939</v>
      </c>
      <c r="U320" s="1" t="s">
        <v>166</v>
      </c>
      <c r="V320" s="1" t="s">
        <v>2121</v>
      </c>
      <c r="W320" s="1" t="s">
        <v>69</v>
      </c>
      <c r="X320" s="1" t="s">
        <v>2137</v>
      </c>
      <c r="Y320" s="1" t="s">
        <v>3820</v>
      </c>
      <c r="Z320" s="1" t="s">
        <v>3821</v>
      </c>
      <c r="AC320" s="1">
        <v>70</v>
      </c>
      <c r="AD320" s="1" t="s">
        <v>278</v>
      </c>
      <c r="AE320" s="1" t="s">
        <v>2600</v>
      </c>
      <c r="AJ320" s="1" t="s">
        <v>17</v>
      </c>
      <c r="AK320" s="1" t="s">
        <v>2656</v>
      </c>
      <c r="AL320" s="1" t="s">
        <v>62</v>
      </c>
      <c r="AM320" s="1" t="s">
        <v>62</v>
      </c>
      <c r="BG320" s="1" t="s">
        <v>166</v>
      </c>
      <c r="BH320" s="1" t="s">
        <v>2121</v>
      </c>
      <c r="BI320" s="1" t="s">
        <v>902</v>
      </c>
      <c r="BJ320" s="1" t="s">
        <v>3142</v>
      </c>
      <c r="BK320" s="1" t="s">
        <v>166</v>
      </c>
      <c r="BL320" s="1" t="s">
        <v>2121</v>
      </c>
      <c r="BM320" s="1" t="s">
        <v>903</v>
      </c>
      <c r="BN320" s="1" t="s">
        <v>2389</v>
      </c>
      <c r="BO320" s="1" t="s">
        <v>166</v>
      </c>
      <c r="BP320" s="1" t="s">
        <v>2121</v>
      </c>
      <c r="BQ320" s="1" t="s">
        <v>904</v>
      </c>
      <c r="BR320" s="1" t="s">
        <v>4531</v>
      </c>
      <c r="BS320" s="1" t="s">
        <v>108</v>
      </c>
      <c r="BT320" s="1" t="s">
        <v>4429</v>
      </c>
      <c r="BU320" s="1" t="s">
        <v>3748</v>
      </c>
    </row>
    <row r="321" spans="1:73" ht="13.5" customHeight="1">
      <c r="A321" s="3" t="str">
        <f>HYPERLINK("http://kyu.snu.ac.kr/sdhj/index.jsp?type=hj/GK14663_00IH_0001_0172.jpg","1819_법화면_172")</f>
        <v>1819_법화면_172</v>
      </c>
      <c r="B321" s="2">
        <v>1819</v>
      </c>
      <c r="C321" s="2" t="s">
        <v>3935</v>
      </c>
      <c r="D321" s="2" t="s">
        <v>3936</v>
      </c>
      <c r="E321" s="2">
        <v>320</v>
      </c>
      <c r="F321" s="1">
        <v>3</v>
      </c>
      <c r="G321" s="1" t="s">
        <v>885</v>
      </c>
      <c r="H321" s="1" t="s">
        <v>2012</v>
      </c>
      <c r="I321" s="1">
        <v>1</v>
      </c>
      <c r="L321" s="1">
        <v>3</v>
      </c>
      <c r="M321" s="2" t="s">
        <v>4161</v>
      </c>
      <c r="N321" s="2" t="s">
        <v>4162</v>
      </c>
      <c r="S321" s="1" t="s">
        <v>47</v>
      </c>
      <c r="T321" s="1" t="s">
        <v>2057</v>
      </c>
      <c r="W321" s="1" t="s">
        <v>99</v>
      </c>
      <c r="X321" s="1" t="s">
        <v>2138</v>
      </c>
      <c r="Y321" s="1" t="s">
        <v>10</v>
      </c>
      <c r="Z321" s="1" t="s">
        <v>2145</v>
      </c>
      <c r="AC321" s="1">
        <v>58</v>
      </c>
      <c r="AD321" s="1" t="s">
        <v>276</v>
      </c>
      <c r="AE321" s="1" t="s">
        <v>2595</v>
      </c>
      <c r="AJ321" s="1" t="s">
        <v>17</v>
      </c>
      <c r="AK321" s="1" t="s">
        <v>2656</v>
      </c>
      <c r="AL321" s="1" t="s">
        <v>102</v>
      </c>
      <c r="AM321" s="1" t="s">
        <v>2668</v>
      </c>
      <c r="AT321" s="1" t="s">
        <v>166</v>
      </c>
      <c r="AU321" s="1" t="s">
        <v>2121</v>
      </c>
      <c r="AV321" s="1" t="s">
        <v>817</v>
      </c>
      <c r="AW321" s="1" t="s">
        <v>2439</v>
      </c>
      <c r="BG321" s="1" t="s">
        <v>166</v>
      </c>
      <c r="BH321" s="1" t="s">
        <v>2121</v>
      </c>
      <c r="BO321" s="1" t="s">
        <v>166</v>
      </c>
      <c r="BP321" s="1" t="s">
        <v>2121</v>
      </c>
      <c r="BQ321" s="1" t="s">
        <v>905</v>
      </c>
      <c r="BR321" s="1" t="s">
        <v>3636</v>
      </c>
      <c r="BS321" s="1" t="s">
        <v>609</v>
      </c>
      <c r="BT321" s="1" t="s">
        <v>2677</v>
      </c>
      <c r="BU321" s="1" t="s">
        <v>3822</v>
      </c>
    </row>
    <row r="322" spans="1:73" ht="13.5" customHeight="1">
      <c r="A322" s="3" t="str">
        <f>HYPERLINK("http://kyu.snu.ac.kr/sdhj/index.jsp?type=hj/GK14663_00IH_0001_0172.jpg","1819_법화면_172")</f>
        <v>1819_법화면_172</v>
      </c>
      <c r="B322" s="2">
        <v>1819</v>
      </c>
      <c r="C322" s="2" t="s">
        <v>3935</v>
      </c>
      <c r="D322" s="2" t="s">
        <v>3936</v>
      </c>
      <c r="E322" s="2">
        <v>321</v>
      </c>
      <c r="F322" s="1">
        <v>3</v>
      </c>
      <c r="G322" s="1" t="s">
        <v>885</v>
      </c>
      <c r="H322" s="1" t="s">
        <v>2012</v>
      </c>
      <c r="I322" s="1">
        <v>1</v>
      </c>
      <c r="L322" s="1">
        <v>3</v>
      </c>
      <c r="M322" s="2" t="s">
        <v>4161</v>
      </c>
      <c r="N322" s="2" t="s">
        <v>4162</v>
      </c>
      <c r="T322" s="1" t="s">
        <v>4426</v>
      </c>
      <c r="U322" s="1" t="s">
        <v>265</v>
      </c>
      <c r="V322" s="1" t="s">
        <v>2095</v>
      </c>
      <c r="Y322" s="1" t="s">
        <v>4692</v>
      </c>
      <c r="Z322" s="1" t="s">
        <v>4023</v>
      </c>
      <c r="AC322" s="1">
        <v>22</v>
      </c>
      <c r="AD322" s="1" t="s">
        <v>276</v>
      </c>
      <c r="AE322" s="1" t="s">
        <v>2595</v>
      </c>
    </row>
    <row r="323" spans="1:73" ht="13.5" customHeight="1">
      <c r="A323" s="3" t="str">
        <f>HYPERLINK("http://kyu.snu.ac.kr/sdhj/index.jsp?type=hj/GK14663_00IH_0001_0172.jpg","1819_법화면_172")</f>
        <v>1819_법화면_172</v>
      </c>
      <c r="B323" s="2">
        <v>1819</v>
      </c>
      <c r="C323" s="2" t="s">
        <v>3935</v>
      </c>
      <c r="D323" s="2" t="s">
        <v>3936</v>
      </c>
      <c r="E323" s="2">
        <v>322</v>
      </c>
      <c r="F323" s="1">
        <v>3</v>
      </c>
      <c r="G323" s="1" t="s">
        <v>885</v>
      </c>
      <c r="H323" s="1" t="s">
        <v>2012</v>
      </c>
      <c r="I323" s="1">
        <v>1</v>
      </c>
      <c r="L323" s="1">
        <v>4</v>
      </c>
      <c r="M323" s="2" t="s">
        <v>4163</v>
      </c>
      <c r="N323" s="2" t="s">
        <v>4164</v>
      </c>
      <c r="T323" s="1" t="s">
        <v>3940</v>
      </c>
      <c r="U323" s="1" t="s">
        <v>268</v>
      </c>
      <c r="V323" s="1" t="s">
        <v>2083</v>
      </c>
      <c r="W323" s="1" t="s">
        <v>142</v>
      </c>
      <c r="X323" s="1" t="s">
        <v>4006</v>
      </c>
      <c r="Y323" s="1" t="s">
        <v>656</v>
      </c>
      <c r="Z323" s="1" t="s">
        <v>2424</v>
      </c>
      <c r="AC323" s="1" t="s">
        <v>4420</v>
      </c>
      <c r="BG323" s="1" t="s">
        <v>250</v>
      </c>
      <c r="BH323" s="1" t="s">
        <v>2721</v>
      </c>
      <c r="BI323" s="1" t="s">
        <v>658</v>
      </c>
      <c r="BJ323" s="1" t="s">
        <v>3141</v>
      </c>
      <c r="BK323" s="1" t="s">
        <v>250</v>
      </c>
      <c r="BL323" s="1" t="s">
        <v>2721</v>
      </c>
      <c r="BM323" s="1" t="s">
        <v>906</v>
      </c>
      <c r="BN323" s="1" t="s">
        <v>3398</v>
      </c>
      <c r="BO323" s="1" t="s">
        <v>250</v>
      </c>
      <c r="BP323" s="1" t="s">
        <v>2721</v>
      </c>
      <c r="BQ323" s="1" t="s">
        <v>907</v>
      </c>
      <c r="BR323" s="1" t="s">
        <v>4508</v>
      </c>
      <c r="BS323" s="1" t="s">
        <v>108</v>
      </c>
      <c r="BT323" s="1" t="s">
        <v>4429</v>
      </c>
      <c r="BU323" s="1" t="s">
        <v>3766</v>
      </c>
    </row>
    <row r="324" spans="1:73" ht="13.5" customHeight="1">
      <c r="A324" s="3" t="str">
        <f>HYPERLINK("http://kyu.snu.ac.kr/sdhj/index.jsp?type=hj/GK14663_00IH_0001_0172.jpg","1819_법화면_172")</f>
        <v>1819_법화면_172</v>
      </c>
      <c r="B324" s="2">
        <v>1819</v>
      </c>
      <c r="C324" s="2" t="s">
        <v>3935</v>
      </c>
      <c r="D324" s="2" t="s">
        <v>3936</v>
      </c>
      <c r="E324" s="2">
        <v>323</v>
      </c>
      <c r="F324" s="1">
        <v>3</v>
      </c>
      <c r="G324" s="1" t="s">
        <v>885</v>
      </c>
      <c r="H324" s="1" t="s">
        <v>2012</v>
      </c>
      <c r="I324" s="1">
        <v>1</v>
      </c>
      <c r="L324" s="1">
        <v>4</v>
      </c>
      <c r="M324" s="2" t="s">
        <v>4163</v>
      </c>
      <c r="N324" s="2" t="s">
        <v>4164</v>
      </c>
      <c r="S324" s="1" t="s">
        <v>47</v>
      </c>
      <c r="T324" s="1" t="s">
        <v>2057</v>
      </c>
      <c r="W324" s="1" t="s">
        <v>149</v>
      </c>
      <c r="X324" s="1" t="s">
        <v>3992</v>
      </c>
      <c r="Y324" s="1" t="s">
        <v>249</v>
      </c>
      <c r="Z324" s="1" t="s">
        <v>2179</v>
      </c>
      <c r="AC324" s="1">
        <v>58</v>
      </c>
      <c r="AD324" s="1" t="s">
        <v>276</v>
      </c>
      <c r="AE324" s="1" t="s">
        <v>2595</v>
      </c>
      <c r="AJ324" s="1" t="s">
        <v>299</v>
      </c>
      <c r="AK324" s="1" t="s">
        <v>2657</v>
      </c>
      <c r="AL324" s="1" t="s">
        <v>609</v>
      </c>
      <c r="AM324" s="1" t="s">
        <v>2677</v>
      </c>
      <c r="AT324" s="1" t="s">
        <v>250</v>
      </c>
      <c r="AU324" s="1" t="s">
        <v>2721</v>
      </c>
      <c r="BO324" s="1" t="s">
        <v>3772</v>
      </c>
      <c r="BP324" s="1" t="s">
        <v>3773</v>
      </c>
      <c r="BQ324" s="1" t="s">
        <v>908</v>
      </c>
      <c r="BR324" s="1" t="s">
        <v>3635</v>
      </c>
      <c r="BS324" s="1" t="s">
        <v>371</v>
      </c>
      <c r="BT324" s="1" t="s">
        <v>2670</v>
      </c>
      <c r="BU324" s="1" t="s">
        <v>3823</v>
      </c>
    </row>
    <row r="325" spans="1:73" ht="13.5" customHeight="1">
      <c r="A325" s="3" t="str">
        <f>HYPERLINK("http://kyu.snu.ac.kr/sdhj/index.jsp?type=hj/GK14663_00IH_0001_0172.jpg","1819_법화면_172")</f>
        <v>1819_법화면_172</v>
      </c>
      <c r="B325" s="2">
        <v>1819</v>
      </c>
      <c r="C325" s="2" t="s">
        <v>3935</v>
      </c>
      <c r="D325" s="2" t="s">
        <v>3936</v>
      </c>
      <c r="E325" s="2">
        <v>324</v>
      </c>
      <c r="F325" s="1">
        <v>3</v>
      </c>
      <c r="G325" s="1" t="s">
        <v>885</v>
      </c>
      <c r="H325" s="1" t="s">
        <v>2012</v>
      </c>
      <c r="I325" s="1">
        <v>1</v>
      </c>
      <c r="L325" s="1">
        <v>4</v>
      </c>
      <c r="M325" s="2" t="s">
        <v>4163</v>
      </c>
      <c r="N325" s="2" t="s">
        <v>4164</v>
      </c>
      <c r="S325" s="1" t="s">
        <v>94</v>
      </c>
      <c r="T325" s="1" t="s">
        <v>2056</v>
      </c>
      <c r="U325" s="1" t="s">
        <v>268</v>
      </c>
      <c r="V325" s="1" t="s">
        <v>2083</v>
      </c>
      <c r="Y325" s="1" t="s">
        <v>909</v>
      </c>
      <c r="Z325" s="1" t="s">
        <v>2423</v>
      </c>
      <c r="AA325" s="1" t="s">
        <v>910</v>
      </c>
      <c r="AB325" s="1" t="s">
        <v>2569</v>
      </c>
      <c r="AC325" s="1">
        <v>22</v>
      </c>
      <c r="AD325" s="1" t="s">
        <v>117</v>
      </c>
      <c r="AE325" s="1" t="s">
        <v>2629</v>
      </c>
    </row>
    <row r="326" spans="1:73" ht="13.5" customHeight="1">
      <c r="A326" s="3" t="str">
        <f>HYPERLINK("http://kyu.snu.ac.kr/sdhj/index.jsp?type=hj/GK14663_00IH_0001_0172.jpg","1819_법화면_172")</f>
        <v>1819_법화면_172</v>
      </c>
      <c r="B326" s="2">
        <v>1819</v>
      </c>
      <c r="C326" s="2" t="s">
        <v>3935</v>
      </c>
      <c r="D326" s="2" t="s">
        <v>3936</v>
      </c>
      <c r="E326" s="2">
        <v>325</v>
      </c>
      <c r="F326" s="1">
        <v>3</v>
      </c>
      <c r="G326" s="1" t="s">
        <v>885</v>
      </c>
      <c r="H326" s="1" t="s">
        <v>2012</v>
      </c>
      <c r="I326" s="1">
        <v>1</v>
      </c>
      <c r="L326" s="1">
        <v>4</v>
      </c>
      <c r="M326" s="2" t="s">
        <v>4163</v>
      </c>
      <c r="N326" s="2" t="s">
        <v>4164</v>
      </c>
      <c r="S326" s="1" t="s">
        <v>198</v>
      </c>
      <c r="T326" s="1" t="s">
        <v>2058</v>
      </c>
      <c r="W326" s="1" t="s">
        <v>162</v>
      </c>
      <c r="X326" s="1" t="s">
        <v>2161</v>
      </c>
      <c r="Y326" s="1" t="s">
        <v>249</v>
      </c>
      <c r="Z326" s="1" t="s">
        <v>2179</v>
      </c>
      <c r="AC326" s="1">
        <v>26</v>
      </c>
      <c r="AD326" s="1" t="s">
        <v>550</v>
      </c>
      <c r="AE326" s="1" t="s">
        <v>2607</v>
      </c>
    </row>
    <row r="327" spans="1:73" ht="13.5" customHeight="1">
      <c r="A327" s="3" t="str">
        <f>HYPERLINK("http://kyu.snu.ac.kr/sdhj/index.jsp?type=hj/GK14663_00IH_0001_0172.jpg","1819_법화면_172")</f>
        <v>1819_법화면_172</v>
      </c>
      <c r="B327" s="2">
        <v>1819</v>
      </c>
      <c r="C327" s="2" t="s">
        <v>3935</v>
      </c>
      <c r="D327" s="2" t="s">
        <v>3936</v>
      </c>
      <c r="E327" s="2">
        <v>326</v>
      </c>
      <c r="F327" s="1">
        <v>3</v>
      </c>
      <c r="G327" s="1" t="s">
        <v>885</v>
      </c>
      <c r="H327" s="1" t="s">
        <v>2012</v>
      </c>
      <c r="I327" s="1">
        <v>1</v>
      </c>
      <c r="L327" s="1">
        <v>4</v>
      </c>
      <c r="M327" s="2" t="s">
        <v>4163</v>
      </c>
      <c r="N327" s="2" t="s">
        <v>4164</v>
      </c>
      <c r="S327" s="1" t="s">
        <v>94</v>
      </c>
      <c r="T327" s="1" t="s">
        <v>2056</v>
      </c>
      <c r="Y327" s="1" t="s">
        <v>3824</v>
      </c>
      <c r="Z327" s="1" t="s">
        <v>2422</v>
      </c>
      <c r="BU327" s="1" t="s">
        <v>3755</v>
      </c>
    </row>
    <row r="328" spans="1:73" ht="13.5" customHeight="1">
      <c r="A328" s="3" t="str">
        <f>HYPERLINK("http://kyu.snu.ac.kr/sdhj/index.jsp?type=hj/GK14663_00IH_0001_0172.jpg","1819_법화면_172")</f>
        <v>1819_법화면_172</v>
      </c>
      <c r="B328" s="2">
        <v>1819</v>
      </c>
      <c r="C328" s="2" t="s">
        <v>3935</v>
      </c>
      <c r="D328" s="2" t="s">
        <v>3936</v>
      </c>
      <c r="E328" s="2">
        <v>327</v>
      </c>
      <c r="F328" s="1">
        <v>3</v>
      </c>
      <c r="G328" s="1" t="s">
        <v>885</v>
      </c>
      <c r="H328" s="1" t="s">
        <v>2012</v>
      </c>
      <c r="I328" s="1">
        <v>1</v>
      </c>
      <c r="L328" s="1">
        <v>5</v>
      </c>
      <c r="M328" s="2" t="s">
        <v>4165</v>
      </c>
      <c r="N328" s="2" t="s">
        <v>4166</v>
      </c>
      <c r="T328" s="1" t="s">
        <v>3939</v>
      </c>
      <c r="U328" s="1" t="s">
        <v>244</v>
      </c>
      <c r="V328" s="1" t="s">
        <v>2091</v>
      </c>
      <c r="W328" s="1" t="s">
        <v>142</v>
      </c>
      <c r="X328" s="1" t="s">
        <v>4008</v>
      </c>
      <c r="Y328" s="1" t="s">
        <v>911</v>
      </c>
      <c r="Z328" s="1" t="s">
        <v>2421</v>
      </c>
      <c r="BK328" s="1" t="s">
        <v>63</v>
      </c>
      <c r="BL328" s="1" t="s">
        <v>2113</v>
      </c>
      <c r="BM328" s="1" t="s">
        <v>912</v>
      </c>
      <c r="BN328" s="1" t="s">
        <v>3316</v>
      </c>
      <c r="BO328" s="1" t="s">
        <v>63</v>
      </c>
      <c r="BP328" s="1" t="s">
        <v>2113</v>
      </c>
      <c r="BQ328" s="1" t="s">
        <v>913</v>
      </c>
      <c r="BR328" s="1" t="s">
        <v>3574</v>
      </c>
      <c r="BS328" s="1" t="s">
        <v>54</v>
      </c>
      <c r="BT328" s="1" t="s">
        <v>2672</v>
      </c>
      <c r="BU328" s="1" t="s">
        <v>3825</v>
      </c>
    </row>
    <row r="329" spans="1:73" ht="13.5" customHeight="1">
      <c r="A329" s="3" t="str">
        <f>HYPERLINK("http://kyu.snu.ac.kr/sdhj/index.jsp?type=hj/GK14663_00IH_0001_0173.jpg","1819_법화면_173")</f>
        <v>1819_법화면_173</v>
      </c>
      <c r="B329" s="2">
        <v>1819</v>
      </c>
      <c r="C329" s="2" t="s">
        <v>3935</v>
      </c>
      <c r="D329" s="2" t="s">
        <v>3936</v>
      </c>
      <c r="E329" s="2">
        <v>328</v>
      </c>
      <c r="F329" s="1">
        <v>3</v>
      </c>
      <c r="G329" s="1" t="s">
        <v>885</v>
      </c>
      <c r="H329" s="1" t="s">
        <v>2012</v>
      </c>
      <c r="I329" s="1">
        <v>1</v>
      </c>
      <c r="L329" s="1">
        <v>5</v>
      </c>
      <c r="M329" s="2" t="s">
        <v>4165</v>
      </c>
      <c r="N329" s="2" t="s">
        <v>4166</v>
      </c>
      <c r="S329" s="1" t="s">
        <v>47</v>
      </c>
      <c r="T329" s="1" t="s">
        <v>2057</v>
      </c>
      <c r="W329" s="1" t="s">
        <v>914</v>
      </c>
      <c r="X329" s="1" t="s">
        <v>2135</v>
      </c>
      <c r="Y329" s="1" t="s">
        <v>70</v>
      </c>
      <c r="Z329" s="1" t="s">
        <v>2172</v>
      </c>
      <c r="AC329" s="1">
        <v>44</v>
      </c>
      <c r="AD329" s="1" t="s">
        <v>61</v>
      </c>
      <c r="AE329" s="1" t="s">
        <v>2616</v>
      </c>
      <c r="AJ329" s="1" t="s">
        <v>17</v>
      </c>
      <c r="AK329" s="1" t="s">
        <v>2656</v>
      </c>
      <c r="AL329" s="1" t="s">
        <v>419</v>
      </c>
      <c r="AM329" s="1" t="s">
        <v>4434</v>
      </c>
      <c r="BO329" s="1" t="s">
        <v>63</v>
      </c>
      <c r="BP329" s="1" t="s">
        <v>2113</v>
      </c>
      <c r="BQ329" s="1" t="s">
        <v>915</v>
      </c>
      <c r="BR329" s="1" t="s">
        <v>4548</v>
      </c>
      <c r="BS329" s="1" t="s">
        <v>916</v>
      </c>
      <c r="BT329" s="1" t="s">
        <v>3735</v>
      </c>
      <c r="BU329" s="1" t="s">
        <v>3826</v>
      </c>
    </row>
    <row r="330" spans="1:73" ht="13.5" customHeight="1">
      <c r="A330" s="3" t="str">
        <f>HYPERLINK("http://kyu.snu.ac.kr/sdhj/index.jsp?type=hj/GK14663_00IH_0001_0173.jpg","1819_법화면_173")</f>
        <v>1819_법화면_173</v>
      </c>
      <c r="B330" s="2">
        <v>1819</v>
      </c>
      <c r="C330" s="2" t="s">
        <v>3935</v>
      </c>
      <c r="D330" s="2" t="s">
        <v>3936</v>
      </c>
      <c r="E330" s="2">
        <v>329</v>
      </c>
      <c r="F330" s="1">
        <v>3</v>
      </c>
      <c r="G330" s="1" t="s">
        <v>885</v>
      </c>
      <c r="H330" s="1" t="s">
        <v>2012</v>
      </c>
      <c r="I330" s="1">
        <v>1</v>
      </c>
      <c r="L330" s="1">
        <v>5</v>
      </c>
      <c r="M330" s="2" t="s">
        <v>4165</v>
      </c>
      <c r="N330" s="2" t="s">
        <v>4166</v>
      </c>
      <c r="S330" s="1" t="s">
        <v>116</v>
      </c>
      <c r="T330" s="1" t="s">
        <v>2062</v>
      </c>
      <c r="AC330" s="1">
        <v>16</v>
      </c>
      <c r="AD330" s="1" t="s">
        <v>158</v>
      </c>
      <c r="AE330" s="1" t="s">
        <v>2582</v>
      </c>
    </row>
    <row r="331" spans="1:73" ht="13.5" customHeight="1">
      <c r="A331" s="3" t="str">
        <f>HYPERLINK("http://kyu.snu.ac.kr/sdhj/index.jsp?type=hj/GK14663_00IH_0001_0173.jpg","1819_법화면_173")</f>
        <v>1819_법화면_173</v>
      </c>
      <c r="B331" s="2">
        <v>1819</v>
      </c>
      <c r="C331" s="2" t="s">
        <v>3935</v>
      </c>
      <c r="D331" s="2" t="s">
        <v>3936</v>
      </c>
      <c r="E331" s="2">
        <v>330</v>
      </c>
      <c r="F331" s="1">
        <v>3</v>
      </c>
      <c r="G331" s="1" t="s">
        <v>885</v>
      </c>
      <c r="H331" s="1" t="s">
        <v>2012</v>
      </c>
      <c r="I331" s="1">
        <v>2</v>
      </c>
      <c r="J331" s="1" t="s">
        <v>4620</v>
      </c>
      <c r="K331" s="1" t="s">
        <v>4621</v>
      </c>
      <c r="L331" s="1">
        <v>1</v>
      </c>
      <c r="M331" s="2" t="s">
        <v>4167</v>
      </c>
      <c r="N331" s="2" t="s">
        <v>4168</v>
      </c>
      <c r="T331" s="1" t="s">
        <v>3939</v>
      </c>
      <c r="U331" s="1" t="s">
        <v>268</v>
      </c>
      <c r="V331" s="1" t="s">
        <v>2083</v>
      </c>
      <c r="W331" s="1" t="s">
        <v>149</v>
      </c>
      <c r="X331" s="1" t="s">
        <v>3992</v>
      </c>
      <c r="Y331" s="1" t="s">
        <v>917</v>
      </c>
      <c r="Z331" s="1" t="s">
        <v>2420</v>
      </c>
      <c r="AV331" s="1" t="s">
        <v>3827</v>
      </c>
      <c r="AW331" s="1" t="s">
        <v>3828</v>
      </c>
      <c r="BG331" s="1" t="s">
        <v>250</v>
      </c>
      <c r="BH331" s="1" t="s">
        <v>2721</v>
      </c>
      <c r="BI331" s="1" t="s">
        <v>671</v>
      </c>
      <c r="BJ331" s="1" t="s">
        <v>2782</v>
      </c>
      <c r="BK331" s="1" t="s">
        <v>250</v>
      </c>
      <c r="BL331" s="1" t="s">
        <v>2721</v>
      </c>
      <c r="BM331" s="1" t="s">
        <v>627</v>
      </c>
      <c r="BN331" s="1" t="s">
        <v>3036</v>
      </c>
      <c r="BO331" s="1" t="s">
        <v>250</v>
      </c>
      <c r="BP331" s="1" t="s">
        <v>2721</v>
      </c>
      <c r="BQ331" s="1" t="s">
        <v>918</v>
      </c>
      <c r="BR331" s="1" t="s">
        <v>3634</v>
      </c>
      <c r="BS331" s="1" t="s">
        <v>72</v>
      </c>
      <c r="BT331" s="1" t="s">
        <v>2665</v>
      </c>
      <c r="BU331" s="1" t="s">
        <v>3794</v>
      </c>
    </row>
    <row r="332" spans="1:73" ht="13.5" customHeight="1">
      <c r="A332" s="3" t="str">
        <f>HYPERLINK("http://kyu.snu.ac.kr/sdhj/index.jsp?type=hj/GK14663_00IH_0001_0173.jpg","1819_법화면_173")</f>
        <v>1819_법화면_173</v>
      </c>
      <c r="B332" s="2">
        <v>1819</v>
      </c>
      <c r="C332" s="2" t="s">
        <v>3935</v>
      </c>
      <c r="D332" s="2" t="s">
        <v>3936</v>
      </c>
      <c r="E332" s="2">
        <v>331</v>
      </c>
      <c r="F332" s="1">
        <v>3</v>
      </c>
      <c r="G332" s="1" t="s">
        <v>885</v>
      </c>
      <c r="H332" s="1" t="s">
        <v>2012</v>
      </c>
      <c r="I332" s="1">
        <v>2</v>
      </c>
      <c r="L332" s="1">
        <v>1</v>
      </c>
      <c r="M332" s="2" t="s">
        <v>4167</v>
      </c>
      <c r="N332" s="2" t="s">
        <v>4168</v>
      </c>
      <c r="S332" s="1" t="s">
        <v>47</v>
      </c>
      <c r="T332" s="1" t="s">
        <v>2057</v>
      </c>
      <c r="W332" s="1" t="s">
        <v>142</v>
      </c>
      <c r="X332" s="1" t="s">
        <v>4008</v>
      </c>
      <c r="Y332" s="1" t="s">
        <v>4016</v>
      </c>
      <c r="Z332" s="1" t="s">
        <v>4016</v>
      </c>
      <c r="AC332" s="1" t="s">
        <v>4424</v>
      </c>
      <c r="AD332" s="1" t="s">
        <v>120</v>
      </c>
      <c r="AE332" s="1" t="s">
        <v>2621</v>
      </c>
      <c r="AJ332" s="1" t="s">
        <v>299</v>
      </c>
      <c r="AK332" s="1" t="s">
        <v>2657</v>
      </c>
      <c r="BK332" s="1" t="s">
        <v>250</v>
      </c>
      <c r="BL332" s="1" t="s">
        <v>2721</v>
      </c>
      <c r="BM332" s="1" t="s">
        <v>919</v>
      </c>
      <c r="BN332" s="1" t="s">
        <v>3273</v>
      </c>
      <c r="BO332" s="1" t="s">
        <v>250</v>
      </c>
      <c r="BP332" s="1" t="s">
        <v>2721</v>
      </c>
      <c r="BQ332" s="1" t="s">
        <v>920</v>
      </c>
      <c r="BR332" s="1" t="s">
        <v>3633</v>
      </c>
      <c r="BS332" s="1" t="s">
        <v>577</v>
      </c>
      <c r="BT332" s="1" t="s">
        <v>2669</v>
      </c>
      <c r="BU332" s="1" t="s">
        <v>3829</v>
      </c>
    </row>
    <row r="333" spans="1:73" ht="13.5" customHeight="1">
      <c r="A333" s="3" t="str">
        <f>HYPERLINK("http://kyu.snu.ac.kr/sdhj/index.jsp?type=hj/GK14663_00IH_0001_0173.jpg","1819_법화면_173")</f>
        <v>1819_법화면_173</v>
      </c>
      <c r="B333" s="2">
        <v>1819</v>
      </c>
      <c r="C333" s="2" t="s">
        <v>3935</v>
      </c>
      <c r="D333" s="2" t="s">
        <v>3936</v>
      </c>
      <c r="E333" s="2">
        <v>332</v>
      </c>
      <c r="F333" s="1">
        <v>3</v>
      </c>
      <c r="G333" s="1" t="s">
        <v>885</v>
      </c>
      <c r="H333" s="1" t="s">
        <v>2012</v>
      </c>
      <c r="I333" s="1">
        <v>2</v>
      </c>
      <c r="L333" s="1">
        <v>1</v>
      </c>
      <c r="M333" s="2" t="s">
        <v>4167</v>
      </c>
      <c r="N333" s="2" t="s">
        <v>4168</v>
      </c>
      <c r="S333" s="1" t="s">
        <v>94</v>
      </c>
      <c r="T333" s="1" t="s">
        <v>2056</v>
      </c>
      <c r="U333" s="1" t="s">
        <v>268</v>
      </c>
      <c r="V333" s="1" t="s">
        <v>2083</v>
      </c>
      <c r="Y333" s="1" t="s">
        <v>921</v>
      </c>
      <c r="Z333" s="1" t="s">
        <v>2419</v>
      </c>
      <c r="AC333" s="1">
        <v>25</v>
      </c>
      <c r="AD333" s="1" t="s">
        <v>593</v>
      </c>
      <c r="AE333" s="1" t="s">
        <v>2581</v>
      </c>
    </row>
    <row r="334" spans="1:73" ht="13.5" customHeight="1">
      <c r="A334" s="3" t="str">
        <f>HYPERLINK("http://kyu.snu.ac.kr/sdhj/index.jsp?type=hj/GK14663_00IH_0001_0173.jpg","1819_법화면_173")</f>
        <v>1819_법화면_173</v>
      </c>
      <c r="B334" s="2">
        <v>1819</v>
      </c>
      <c r="C334" s="2" t="s">
        <v>3935</v>
      </c>
      <c r="D334" s="2" t="s">
        <v>3936</v>
      </c>
      <c r="E334" s="2">
        <v>333</v>
      </c>
      <c r="F334" s="1">
        <v>3</v>
      </c>
      <c r="G334" s="1" t="s">
        <v>885</v>
      </c>
      <c r="H334" s="1" t="s">
        <v>2012</v>
      </c>
      <c r="I334" s="1">
        <v>2</v>
      </c>
      <c r="L334" s="1">
        <v>1</v>
      </c>
      <c r="M334" s="2" t="s">
        <v>4167</v>
      </c>
      <c r="N334" s="2" t="s">
        <v>4168</v>
      </c>
      <c r="S334" s="1" t="s">
        <v>198</v>
      </c>
      <c r="T334" s="1" t="s">
        <v>2058</v>
      </c>
      <c r="W334" s="1" t="s">
        <v>142</v>
      </c>
      <c r="X334" s="1" t="s">
        <v>4008</v>
      </c>
      <c r="Y334" s="1" t="s">
        <v>249</v>
      </c>
      <c r="Z334" s="1" t="s">
        <v>2179</v>
      </c>
      <c r="AC334" s="1">
        <v>26</v>
      </c>
      <c r="AD334" s="1" t="s">
        <v>3804</v>
      </c>
      <c r="AE334" s="1" t="s">
        <v>2585</v>
      </c>
      <c r="BU334" s="1" t="s">
        <v>3796</v>
      </c>
    </row>
    <row r="335" spans="1:73" ht="13.5" customHeight="1">
      <c r="A335" s="3" t="str">
        <f>HYPERLINK("http://kyu.snu.ac.kr/sdhj/index.jsp?type=hj/GK14663_00IH_0001_0173.jpg","1819_법화면_173")</f>
        <v>1819_법화면_173</v>
      </c>
      <c r="B335" s="2">
        <v>1819</v>
      </c>
      <c r="C335" s="2" t="s">
        <v>3935</v>
      </c>
      <c r="D335" s="2" t="s">
        <v>3936</v>
      </c>
      <c r="E335" s="2">
        <v>334</v>
      </c>
      <c r="F335" s="1">
        <v>3</v>
      </c>
      <c r="G335" s="1" t="s">
        <v>885</v>
      </c>
      <c r="H335" s="1" t="s">
        <v>2012</v>
      </c>
      <c r="I335" s="1">
        <v>2</v>
      </c>
      <c r="L335" s="1">
        <v>1</v>
      </c>
      <c r="M335" s="2" t="s">
        <v>4167</v>
      </c>
      <c r="N335" s="2" t="s">
        <v>4168</v>
      </c>
      <c r="Y335" s="1" t="s">
        <v>435</v>
      </c>
      <c r="Z335" s="1" t="s">
        <v>2337</v>
      </c>
      <c r="AC335" s="1">
        <v>47</v>
      </c>
      <c r="AD335" s="1" t="s">
        <v>120</v>
      </c>
      <c r="AE335" s="1" t="s">
        <v>2621</v>
      </c>
      <c r="BU335" s="1" t="s">
        <v>3783</v>
      </c>
    </row>
    <row r="336" spans="1:73" ht="13.5" customHeight="1">
      <c r="A336" s="3" t="str">
        <f>HYPERLINK("http://kyu.snu.ac.kr/sdhj/index.jsp?type=hj/GK14663_00IH_0001_0173.jpg","1819_법화면_173")</f>
        <v>1819_법화면_173</v>
      </c>
      <c r="B336" s="2">
        <v>1819</v>
      </c>
      <c r="C336" s="2" t="s">
        <v>3935</v>
      </c>
      <c r="D336" s="2" t="s">
        <v>3936</v>
      </c>
      <c r="E336" s="2">
        <v>335</v>
      </c>
      <c r="F336" s="1">
        <v>3</v>
      </c>
      <c r="G336" s="1" t="s">
        <v>885</v>
      </c>
      <c r="H336" s="1" t="s">
        <v>2012</v>
      </c>
      <c r="I336" s="1">
        <v>2</v>
      </c>
      <c r="L336" s="1">
        <v>2</v>
      </c>
      <c r="M336" s="2" t="s">
        <v>4042</v>
      </c>
      <c r="N336" s="2" t="s">
        <v>4043</v>
      </c>
      <c r="T336" s="1" t="s">
        <v>3939</v>
      </c>
      <c r="U336" s="1" t="s">
        <v>191</v>
      </c>
      <c r="V336" s="1" t="s">
        <v>2090</v>
      </c>
      <c r="W336" s="1" t="s">
        <v>149</v>
      </c>
      <c r="X336" s="1" t="s">
        <v>3990</v>
      </c>
      <c r="Y336" s="1" t="s">
        <v>10</v>
      </c>
      <c r="Z336" s="1" t="s">
        <v>2145</v>
      </c>
      <c r="AC336" s="1">
        <v>43</v>
      </c>
      <c r="AD336" s="1" t="s">
        <v>88</v>
      </c>
      <c r="AE336" s="1" t="s">
        <v>2620</v>
      </c>
      <c r="AV336" s="1" t="s">
        <v>922</v>
      </c>
      <c r="AW336" s="1" t="s">
        <v>2793</v>
      </c>
      <c r="BG336" s="1" t="s">
        <v>166</v>
      </c>
      <c r="BH336" s="1" t="s">
        <v>2121</v>
      </c>
      <c r="BI336" s="1" t="s">
        <v>923</v>
      </c>
      <c r="BJ336" s="1" t="s">
        <v>3140</v>
      </c>
      <c r="BK336" s="1" t="s">
        <v>166</v>
      </c>
      <c r="BL336" s="1" t="s">
        <v>2121</v>
      </c>
      <c r="BM336" s="1" t="s">
        <v>924</v>
      </c>
      <c r="BN336" s="1" t="s">
        <v>3397</v>
      </c>
      <c r="BO336" s="1" t="s">
        <v>166</v>
      </c>
      <c r="BP336" s="1" t="s">
        <v>2121</v>
      </c>
      <c r="BQ336" s="1" t="s">
        <v>925</v>
      </c>
      <c r="BR336" s="1" t="s">
        <v>4523</v>
      </c>
      <c r="BS336" s="1" t="s">
        <v>609</v>
      </c>
      <c r="BT336" s="1" t="s">
        <v>2677</v>
      </c>
      <c r="BU336" s="1" t="s">
        <v>3763</v>
      </c>
    </row>
    <row r="337" spans="1:72" ht="13.5" customHeight="1">
      <c r="A337" s="3" t="str">
        <f>HYPERLINK("http://kyu.snu.ac.kr/sdhj/index.jsp?type=hj/GK14663_00IH_0001_0173.jpg","1819_법화면_173")</f>
        <v>1819_법화면_173</v>
      </c>
      <c r="B337" s="2">
        <v>1819</v>
      </c>
      <c r="C337" s="2" t="s">
        <v>3935</v>
      </c>
      <c r="D337" s="2" t="s">
        <v>3936</v>
      </c>
      <c r="E337" s="2">
        <v>336</v>
      </c>
      <c r="F337" s="1">
        <v>3</v>
      </c>
      <c r="G337" s="1" t="s">
        <v>885</v>
      </c>
      <c r="H337" s="1" t="s">
        <v>2012</v>
      </c>
      <c r="I337" s="1">
        <v>2</v>
      </c>
      <c r="L337" s="1">
        <v>2</v>
      </c>
      <c r="M337" s="2" t="s">
        <v>4042</v>
      </c>
      <c r="N337" s="2" t="s">
        <v>4043</v>
      </c>
      <c r="S337" s="1" t="s">
        <v>116</v>
      </c>
      <c r="T337" s="1" t="s">
        <v>2062</v>
      </c>
      <c r="AC337" s="1">
        <v>22</v>
      </c>
      <c r="AD337" s="1" t="s">
        <v>117</v>
      </c>
      <c r="AE337" s="1" t="s">
        <v>2629</v>
      </c>
    </row>
    <row r="338" spans="1:72" ht="13.5" customHeight="1">
      <c r="A338" s="3" t="str">
        <f>HYPERLINK("http://kyu.snu.ac.kr/sdhj/index.jsp?type=hj/GK14663_00IH_0001_0173.jpg","1819_법화면_173")</f>
        <v>1819_법화면_173</v>
      </c>
      <c r="B338" s="2">
        <v>1819</v>
      </c>
      <c r="C338" s="2" t="s">
        <v>3935</v>
      </c>
      <c r="D338" s="2" t="s">
        <v>3936</v>
      </c>
      <c r="E338" s="2">
        <v>337</v>
      </c>
      <c r="F338" s="1">
        <v>3</v>
      </c>
      <c r="G338" s="1" t="s">
        <v>885</v>
      </c>
      <c r="H338" s="1" t="s">
        <v>2012</v>
      </c>
      <c r="I338" s="1">
        <v>2</v>
      </c>
      <c r="L338" s="1">
        <v>2</v>
      </c>
      <c r="M338" s="2" t="s">
        <v>4042</v>
      </c>
      <c r="N338" s="2" t="s">
        <v>4043</v>
      </c>
      <c r="T338" s="1" t="s">
        <v>4426</v>
      </c>
      <c r="U338" s="1" t="s">
        <v>265</v>
      </c>
      <c r="V338" s="1" t="s">
        <v>2095</v>
      </c>
      <c r="Y338" s="1" t="s">
        <v>3830</v>
      </c>
      <c r="Z338" s="1" t="s">
        <v>3831</v>
      </c>
      <c r="AC338" s="1">
        <v>55</v>
      </c>
      <c r="AD338" s="1" t="s">
        <v>473</v>
      </c>
      <c r="AE338" s="1" t="s">
        <v>2590</v>
      </c>
    </row>
    <row r="339" spans="1:72" ht="13.5" customHeight="1">
      <c r="A339" s="3" t="str">
        <f>HYPERLINK("http://kyu.snu.ac.kr/sdhj/index.jsp?type=hj/GK14663_00IH_0001_0173.jpg","1819_법화면_173")</f>
        <v>1819_법화면_173</v>
      </c>
      <c r="B339" s="2">
        <v>1819</v>
      </c>
      <c r="C339" s="2" t="s">
        <v>3935</v>
      </c>
      <c r="D339" s="2" t="s">
        <v>3936</v>
      </c>
      <c r="E339" s="2">
        <v>338</v>
      </c>
      <c r="F339" s="1">
        <v>3</v>
      </c>
      <c r="G339" s="1" t="s">
        <v>885</v>
      </c>
      <c r="H339" s="1" t="s">
        <v>2012</v>
      </c>
      <c r="I339" s="1">
        <v>2</v>
      </c>
      <c r="L339" s="1">
        <v>3</v>
      </c>
      <c r="M339" s="2" t="s">
        <v>4047</v>
      </c>
      <c r="N339" s="2" t="s">
        <v>2440</v>
      </c>
      <c r="T339" s="1" t="s">
        <v>3939</v>
      </c>
      <c r="U339" s="1" t="s">
        <v>191</v>
      </c>
      <c r="V339" s="1" t="s">
        <v>2090</v>
      </c>
      <c r="W339" s="1" t="s">
        <v>142</v>
      </c>
      <c r="X339" s="1" t="s">
        <v>4006</v>
      </c>
      <c r="Y339" s="1" t="s">
        <v>10</v>
      </c>
      <c r="Z339" s="1" t="s">
        <v>2145</v>
      </c>
      <c r="AC339" s="1">
        <v>75</v>
      </c>
      <c r="AD339" s="1" t="s">
        <v>176</v>
      </c>
      <c r="AE339" s="1" t="s">
        <v>2591</v>
      </c>
      <c r="AJ339" s="1" t="s">
        <v>17</v>
      </c>
      <c r="AK339" s="1" t="s">
        <v>2656</v>
      </c>
      <c r="AL339" s="1" t="s">
        <v>926</v>
      </c>
      <c r="AM339" s="1" t="s">
        <v>2698</v>
      </c>
      <c r="AT339" s="1" t="s">
        <v>379</v>
      </c>
      <c r="AU339" s="1" t="s">
        <v>2086</v>
      </c>
      <c r="AV339" s="1" t="s">
        <v>927</v>
      </c>
      <c r="AW339" s="1" t="s">
        <v>2881</v>
      </c>
      <c r="BG339" s="1" t="s">
        <v>379</v>
      </c>
      <c r="BH339" s="1" t="s">
        <v>2086</v>
      </c>
      <c r="BI339" s="1" t="s">
        <v>928</v>
      </c>
      <c r="BJ339" s="1" t="s">
        <v>2704</v>
      </c>
      <c r="BK339" s="1" t="s">
        <v>379</v>
      </c>
      <c r="BL339" s="1" t="s">
        <v>2086</v>
      </c>
      <c r="BM339" s="1" t="s">
        <v>929</v>
      </c>
      <c r="BN339" s="1" t="s">
        <v>3396</v>
      </c>
      <c r="BO339" s="1" t="s">
        <v>379</v>
      </c>
      <c r="BP339" s="1" t="s">
        <v>2086</v>
      </c>
      <c r="BQ339" s="1" t="s">
        <v>930</v>
      </c>
      <c r="BR339" s="1" t="s">
        <v>3632</v>
      </c>
      <c r="BS339" s="1" t="s">
        <v>86</v>
      </c>
      <c r="BT339" s="1" t="s">
        <v>2664</v>
      </c>
    </row>
    <row r="340" spans="1:72" ht="13.5" customHeight="1">
      <c r="A340" s="3" t="str">
        <f>HYPERLINK("http://kyu.snu.ac.kr/sdhj/index.jsp?type=hj/GK14663_00IH_0001_0173.jpg","1819_법화면_173")</f>
        <v>1819_법화면_173</v>
      </c>
      <c r="B340" s="2">
        <v>1819</v>
      </c>
      <c r="C340" s="2" t="s">
        <v>3935</v>
      </c>
      <c r="D340" s="2" t="s">
        <v>3936</v>
      </c>
      <c r="E340" s="2">
        <v>339</v>
      </c>
      <c r="F340" s="1">
        <v>3</v>
      </c>
      <c r="G340" s="1" t="s">
        <v>885</v>
      </c>
      <c r="H340" s="1" t="s">
        <v>2012</v>
      </c>
      <c r="I340" s="1">
        <v>2</v>
      </c>
      <c r="L340" s="1">
        <v>3</v>
      </c>
      <c r="M340" s="2" t="s">
        <v>4047</v>
      </c>
      <c r="N340" s="2" t="s">
        <v>2440</v>
      </c>
      <c r="S340" s="1" t="s">
        <v>116</v>
      </c>
      <c r="T340" s="1" t="s">
        <v>2062</v>
      </c>
      <c r="AC340" s="1">
        <v>17</v>
      </c>
      <c r="AD340" s="1" t="s">
        <v>98</v>
      </c>
      <c r="AE340" s="1" t="s">
        <v>2631</v>
      </c>
    </row>
    <row r="341" spans="1:72" ht="13.5" customHeight="1">
      <c r="A341" s="3" t="str">
        <f>HYPERLINK("http://kyu.snu.ac.kr/sdhj/index.jsp?type=hj/GK14663_00IH_0001_0173.jpg","1819_법화면_173")</f>
        <v>1819_법화면_173</v>
      </c>
      <c r="B341" s="2">
        <v>1819</v>
      </c>
      <c r="C341" s="2" t="s">
        <v>3935</v>
      </c>
      <c r="D341" s="2" t="s">
        <v>3936</v>
      </c>
      <c r="E341" s="2">
        <v>340</v>
      </c>
      <c r="F341" s="1">
        <v>3</v>
      </c>
      <c r="G341" s="1" t="s">
        <v>885</v>
      </c>
      <c r="H341" s="1" t="s">
        <v>2012</v>
      </c>
      <c r="I341" s="1">
        <v>2</v>
      </c>
      <c r="L341" s="1">
        <v>3</v>
      </c>
      <c r="M341" s="2" t="s">
        <v>4047</v>
      </c>
      <c r="N341" s="2" t="s">
        <v>2440</v>
      </c>
      <c r="T341" s="1" t="s">
        <v>4426</v>
      </c>
      <c r="U341" s="1" t="s">
        <v>265</v>
      </c>
      <c r="V341" s="1" t="s">
        <v>2095</v>
      </c>
      <c r="Y341" s="1" t="s">
        <v>931</v>
      </c>
      <c r="Z341" s="1" t="s">
        <v>2418</v>
      </c>
      <c r="AC341" s="1">
        <v>16</v>
      </c>
      <c r="AD341" s="1" t="s">
        <v>158</v>
      </c>
      <c r="AE341" s="1" t="s">
        <v>2582</v>
      </c>
    </row>
    <row r="342" spans="1:72" ht="13.5" customHeight="1">
      <c r="A342" s="3" t="str">
        <f>HYPERLINK("http://kyu.snu.ac.kr/sdhj/index.jsp?type=hj/GK14663_00IH_0001_0173.jpg","1819_법화면_173")</f>
        <v>1819_법화면_173</v>
      </c>
      <c r="B342" s="2">
        <v>1819</v>
      </c>
      <c r="C342" s="2" t="s">
        <v>3935</v>
      </c>
      <c r="D342" s="2" t="s">
        <v>3936</v>
      </c>
      <c r="E342" s="2">
        <v>341</v>
      </c>
      <c r="F342" s="1">
        <v>3</v>
      </c>
      <c r="G342" s="1" t="s">
        <v>885</v>
      </c>
      <c r="H342" s="1" t="s">
        <v>2012</v>
      </c>
      <c r="I342" s="1">
        <v>2</v>
      </c>
      <c r="L342" s="1">
        <v>4</v>
      </c>
      <c r="M342" s="2" t="s">
        <v>4169</v>
      </c>
      <c r="N342" s="2" t="s">
        <v>4170</v>
      </c>
      <c r="T342" s="1" t="s">
        <v>3939</v>
      </c>
      <c r="U342" s="1" t="s">
        <v>118</v>
      </c>
      <c r="V342" s="1" t="s">
        <v>2107</v>
      </c>
      <c r="W342" s="1" t="s">
        <v>142</v>
      </c>
      <c r="X342" s="1" t="s">
        <v>4008</v>
      </c>
      <c r="Y342" s="1" t="s">
        <v>932</v>
      </c>
      <c r="Z342" s="1" t="s">
        <v>2417</v>
      </c>
      <c r="AC342" s="1">
        <v>36</v>
      </c>
      <c r="AD342" s="1" t="s">
        <v>345</v>
      </c>
      <c r="AE342" s="1" t="s">
        <v>2576</v>
      </c>
      <c r="AJ342" s="1" t="s">
        <v>17</v>
      </c>
      <c r="AK342" s="1" t="s">
        <v>2656</v>
      </c>
      <c r="AL342" s="1" t="s">
        <v>192</v>
      </c>
      <c r="AM342" s="1" t="s">
        <v>2686</v>
      </c>
      <c r="AT342" s="1" t="s">
        <v>63</v>
      </c>
      <c r="AU342" s="1" t="s">
        <v>2113</v>
      </c>
      <c r="AV342" s="1" t="s">
        <v>933</v>
      </c>
      <c r="AW342" s="1" t="s">
        <v>2776</v>
      </c>
      <c r="BG342" s="1" t="s">
        <v>63</v>
      </c>
      <c r="BH342" s="1" t="s">
        <v>2113</v>
      </c>
      <c r="BI342" s="1" t="s">
        <v>934</v>
      </c>
      <c r="BJ342" s="1" t="s">
        <v>3139</v>
      </c>
      <c r="BK342" s="1" t="s">
        <v>63</v>
      </c>
      <c r="BL342" s="1" t="s">
        <v>2113</v>
      </c>
      <c r="BM342" s="1" t="s">
        <v>935</v>
      </c>
      <c r="BN342" s="1" t="s">
        <v>3395</v>
      </c>
      <c r="BO342" s="1" t="s">
        <v>63</v>
      </c>
      <c r="BP342" s="1" t="s">
        <v>2113</v>
      </c>
      <c r="BQ342" s="1" t="s">
        <v>936</v>
      </c>
      <c r="BR342" s="1" t="s">
        <v>3631</v>
      </c>
      <c r="BS342" s="1" t="s">
        <v>54</v>
      </c>
      <c r="BT342" s="1" t="s">
        <v>2672</v>
      </c>
    </row>
    <row r="343" spans="1:72" ht="13.5" customHeight="1">
      <c r="A343" s="3" t="str">
        <f>HYPERLINK("http://kyu.snu.ac.kr/sdhj/index.jsp?type=hj/GK14663_00IH_0001_0173.jpg","1819_법화면_173")</f>
        <v>1819_법화면_173</v>
      </c>
      <c r="B343" s="2">
        <v>1819</v>
      </c>
      <c r="C343" s="2" t="s">
        <v>3935</v>
      </c>
      <c r="D343" s="2" t="s">
        <v>3936</v>
      </c>
      <c r="E343" s="2">
        <v>342</v>
      </c>
      <c r="F343" s="1">
        <v>3</v>
      </c>
      <c r="G343" s="1" t="s">
        <v>885</v>
      </c>
      <c r="H343" s="1" t="s">
        <v>2012</v>
      </c>
      <c r="I343" s="1">
        <v>2</v>
      </c>
      <c r="L343" s="1">
        <v>4</v>
      </c>
      <c r="M343" s="2" t="s">
        <v>4169</v>
      </c>
      <c r="N343" s="2" t="s">
        <v>4170</v>
      </c>
      <c r="S343" s="1" t="s">
        <v>47</v>
      </c>
      <c r="T343" s="1" t="s">
        <v>2057</v>
      </c>
      <c r="W343" s="1" t="s">
        <v>142</v>
      </c>
      <c r="X343" s="1" t="s">
        <v>4008</v>
      </c>
      <c r="Y343" s="1" t="s">
        <v>70</v>
      </c>
      <c r="Z343" s="1" t="s">
        <v>2172</v>
      </c>
      <c r="AC343" s="1">
        <v>36</v>
      </c>
      <c r="AD343" s="1" t="s">
        <v>345</v>
      </c>
      <c r="AE343" s="1" t="s">
        <v>2576</v>
      </c>
      <c r="AJ343" s="1" t="s">
        <v>17</v>
      </c>
      <c r="AK343" s="1" t="s">
        <v>2656</v>
      </c>
      <c r="AL343" s="1" t="s">
        <v>109</v>
      </c>
      <c r="AM343" s="1" t="s">
        <v>2705</v>
      </c>
      <c r="AT343" s="1" t="s">
        <v>63</v>
      </c>
      <c r="AU343" s="1" t="s">
        <v>2113</v>
      </c>
      <c r="AV343" s="1" t="s">
        <v>937</v>
      </c>
      <c r="AW343" s="1" t="s">
        <v>2270</v>
      </c>
      <c r="BG343" s="1" t="s">
        <v>63</v>
      </c>
      <c r="BH343" s="1" t="s">
        <v>2113</v>
      </c>
      <c r="BI343" s="1" t="s">
        <v>938</v>
      </c>
      <c r="BJ343" s="1" t="s">
        <v>3138</v>
      </c>
      <c r="BK343" s="1" t="s">
        <v>63</v>
      </c>
      <c r="BL343" s="1" t="s">
        <v>2113</v>
      </c>
      <c r="BM343" s="1" t="s">
        <v>939</v>
      </c>
      <c r="BN343" s="1" t="s">
        <v>3394</v>
      </c>
      <c r="BO343" s="1" t="s">
        <v>63</v>
      </c>
      <c r="BP343" s="1" t="s">
        <v>2113</v>
      </c>
      <c r="BQ343" s="1" t="s">
        <v>940</v>
      </c>
      <c r="BR343" s="1" t="s">
        <v>3571</v>
      </c>
      <c r="BS343" s="1" t="s">
        <v>86</v>
      </c>
      <c r="BT343" s="1" t="s">
        <v>2664</v>
      </c>
    </row>
    <row r="344" spans="1:72" ht="13.5" customHeight="1">
      <c r="A344" s="3" t="str">
        <f>HYPERLINK("http://kyu.snu.ac.kr/sdhj/index.jsp?type=hj/GK14663_00IH_0001_0173.jpg","1819_법화면_173")</f>
        <v>1819_법화면_173</v>
      </c>
      <c r="B344" s="2">
        <v>1819</v>
      </c>
      <c r="C344" s="2" t="s">
        <v>3935</v>
      </c>
      <c r="D344" s="2" t="s">
        <v>3936</v>
      </c>
      <c r="E344" s="2">
        <v>343</v>
      </c>
      <c r="F344" s="1">
        <v>3</v>
      </c>
      <c r="G344" s="1" t="s">
        <v>885</v>
      </c>
      <c r="H344" s="1" t="s">
        <v>2012</v>
      </c>
      <c r="I344" s="1">
        <v>2</v>
      </c>
      <c r="L344" s="1">
        <v>4</v>
      </c>
      <c r="M344" s="2" t="s">
        <v>4169</v>
      </c>
      <c r="N344" s="2" t="s">
        <v>4170</v>
      </c>
      <c r="S344" s="1" t="s">
        <v>116</v>
      </c>
      <c r="T344" s="1" t="s">
        <v>2062</v>
      </c>
      <c r="AC344" s="1">
        <v>15</v>
      </c>
      <c r="AD344" s="1" t="s">
        <v>176</v>
      </c>
      <c r="AE344" s="1" t="s">
        <v>2591</v>
      </c>
    </row>
    <row r="345" spans="1:72" ht="13.5" customHeight="1">
      <c r="A345" s="3" t="str">
        <f>HYPERLINK("http://kyu.snu.ac.kr/sdhj/index.jsp?type=hj/GK14663_00IH_0001_0173.jpg","1819_법화면_173")</f>
        <v>1819_법화면_173</v>
      </c>
      <c r="B345" s="2">
        <v>1819</v>
      </c>
      <c r="C345" s="2" t="s">
        <v>3935</v>
      </c>
      <c r="D345" s="2" t="s">
        <v>3936</v>
      </c>
      <c r="E345" s="2">
        <v>344</v>
      </c>
      <c r="F345" s="1">
        <v>3</v>
      </c>
      <c r="G345" s="1" t="s">
        <v>885</v>
      </c>
      <c r="H345" s="1" t="s">
        <v>2012</v>
      </c>
      <c r="I345" s="1">
        <v>2</v>
      </c>
      <c r="L345" s="1">
        <v>5</v>
      </c>
      <c r="M345" s="2" t="s">
        <v>4171</v>
      </c>
      <c r="N345" s="2" t="s">
        <v>4172</v>
      </c>
      <c r="T345" s="1" t="s">
        <v>3939</v>
      </c>
      <c r="U345" s="1" t="s">
        <v>941</v>
      </c>
      <c r="V345" s="1" t="s">
        <v>2120</v>
      </c>
      <c r="W345" s="1" t="s">
        <v>142</v>
      </c>
      <c r="X345" s="1" t="s">
        <v>4008</v>
      </c>
      <c r="Y345" s="1" t="s">
        <v>942</v>
      </c>
      <c r="Z345" s="1" t="s">
        <v>2416</v>
      </c>
      <c r="AC345" s="1">
        <v>31</v>
      </c>
      <c r="AD345" s="1" t="s">
        <v>422</v>
      </c>
      <c r="AE345" s="1" t="s">
        <v>2628</v>
      </c>
      <c r="AJ345" s="1" t="s">
        <v>17</v>
      </c>
      <c r="AK345" s="1" t="s">
        <v>2656</v>
      </c>
      <c r="AL345" s="1" t="s">
        <v>77</v>
      </c>
      <c r="AM345" s="1" t="s">
        <v>2653</v>
      </c>
      <c r="AT345" s="1" t="s">
        <v>63</v>
      </c>
      <c r="AU345" s="1" t="s">
        <v>2113</v>
      </c>
      <c r="AV345" s="1" t="s">
        <v>943</v>
      </c>
      <c r="AW345" s="1" t="s">
        <v>2880</v>
      </c>
      <c r="BG345" s="1" t="s">
        <v>63</v>
      </c>
      <c r="BH345" s="1" t="s">
        <v>2113</v>
      </c>
      <c r="BI345" s="1" t="s">
        <v>269</v>
      </c>
      <c r="BJ345" s="1" t="s">
        <v>2547</v>
      </c>
      <c r="BK345" s="1" t="s">
        <v>63</v>
      </c>
      <c r="BL345" s="1" t="s">
        <v>2113</v>
      </c>
      <c r="BM345" s="1" t="s">
        <v>944</v>
      </c>
      <c r="BN345" s="1" t="s">
        <v>3393</v>
      </c>
      <c r="BO345" s="1" t="s">
        <v>63</v>
      </c>
      <c r="BP345" s="1" t="s">
        <v>2113</v>
      </c>
      <c r="BQ345" s="1" t="s">
        <v>945</v>
      </c>
      <c r="BR345" s="1" t="s">
        <v>3630</v>
      </c>
      <c r="BS345" s="1" t="s">
        <v>946</v>
      </c>
      <c r="BT345" s="1" t="s">
        <v>3730</v>
      </c>
    </row>
    <row r="346" spans="1:72" ht="13.5" customHeight="1">
      <c r="A346" s="3" t="str">
        <f>HYPERLINK("http://kyu.snu.ac.kr/sdhj/index.jsp?type=hj/GK14663_00IH_0001_0173.jpg","1819_법화면_173")</f>
        <v>1819_법화면_173</v>
      </c>
      <c r="B346" s="2">
        <v>1819</v>
      </c>
      <c r="C346" s="2" t="s">
        <v>3935</v>
      </c>
      <c r="D346" s="2" t="s">
        <v>3936</v>
      </c>
      <c r="E346" s="2">
        <v>345</v>
      </c>
      <c r="F346" s="1">
        <v>3</v>
      </c>
      <c r="G346" s="1" t="s">
        <v>885</v>
      </c>
      <c r="H346" s="1" t="s">
        <v>2012</v>
      </c>
      <c r="I346" s="1">
        <v>2</v>
      </c>
      <c r="L346" s="1">
        <v>5</v>
      </c>
      <c r="M346" s="2" t="s">
        <v>4171</v>
      </c>
      <c r="N346" s="2" t="s">
        <v>4172</v>
      </c>
      <c r="S346" s="1" t="s">
        <v>47</v>
      </c>
      <c r="T346" s="1" t="s">
        <v>2057</v>
      </c>
      <c r="W346" s="1" t="s">
        <v>142</v>
      </c>
      <c r="X346" s="1" t="s">
        <v>4008</v>
      </c>
      <c r="Y346" s="1" t="s">
        <v>70</v>
      </c>
      <c r="Z346" s="1" t="s">
        <v>2172</v>
      </c>
      <c r="AC346" s="1">
        <v>32</v>
      </c>
      <c r="AD346" s="1" t="s">
        <v>197</v>
      </c>
      <c r="AE346" s="1" t="s">
        <v>2577</v>
      </c>
      <c r="AJ346" s="1" t="s">
        <v>17</v>
      </c>
      <c r="AK346" s="1" t="s">
        <v>2656</v>
      </c>
      <c r="AL346" s="1" t="s">
        <v>386</v>
      </c>
      <c r="AM346" s="1" t="s">
        <v>2703</v>
      </c>
      <c r="AT346" s="1" t="s">
        <v>63</v>
      </c>
      <c r="AU346" s="1" t="s">
        <v>2113</v>
      </c>
      <c r="AV346" s="1" t="s">
        <v>718</v>
      </c>
      <c r="AW346" s="1" t="s">
        <v>2879</v>
      </c>
      <c r="BG346" s="1" t="s">
        <v>63</v>
      </c>
      <c r="BH346" s="1" t="s">
        <v>2113</v>
      </c>
      <c r="BI346" s="1" t="s">
        <v>947</v>
      </c>
      <c r="BJ346" s="1" t="s">
        <v>3137</v>
      </c>
      <c r="BK346" s="1" t="s">
        <v>63</v>
      </c>
      <c r="BL346" s="1" t="s">
        <v>2113</v>
      </c>
      <c r="BM346" s="1" t="s">
        <v>948</v>
      </c>
      <c r="BN346" s="1" t="s">
        <v>3392</v>
      </c>
      <c r="BO346" s="1" t="s">
        <v>63</v>
      </c>
      <c r="BP346" s="1" t="s">
        <v>2113</v>
      </c>
      <c r="BQ346" s="1" t="s">
        <v>949</v>
      </c>
      <c r="BR346" s="1" t="s">
        <v>4502</v>
      </c>
      <c r="BS346" s="1" t="s">
        <v>108</v>
      </c>
      <c r="BT346" s="1" t="s">
        <v>4429</v>
      </c>
    </row>
    <row r="347" spans="1:72" ht="13.5" customHeight="1">
      <c r="A347" s="3" t="str">
        <f>HYPERLINK("http://kyu.snu.ac.kr/sdhj/index.jsp?type=hj/GK14663_00IH_0001_0173.jpg","1819_법화면_173")</f>
        <v>1819_법화면_173</v>
      </c>
      <c r="B347" s="2">
        <v>1819</v>
      </c>
      <c r="C347" s="2" t="s">
        <v>3935</v>
      </c>
      <c r="D347" s="2" t="s">
        <v>3936</v>
      </c>
      <c r="E347" s="2">
        <v>346</v>
      </c>
      <c r="F347" s="1">
        <v>3</v>
      </c>
      <c r="G347" s="1" t="s">
        <v>885</v>
      </c>
      <c r="H347" s="1" t="s">
        <v>2012</v>
      </c>
      <c r="I347" s="1">
        <v>2</v>
      </c>
      <c r="L347" s="1">
        <v>5</v>
      </c>
      <c r="M347" s="2" t="s">
        <v>4171</v>
      </c>
      <c r="N347" s="2" t="s">
        <v>4172</v>
      </c>
      <c r="S347" s="1" t="s">
        <v>508</v>
      </c>
      <c r="T347" s="1" t="s">
        <v>2066</v>
      </c>
      <c r="W347" s="1" t="s">
        <v>142</v>
      </c>
      <c r="X347" s="1" t="s">
        <v>4008</v>
      </c>
      <c r="Y347" s="1" t="s">
        <v>70</v>
      </c>
      <c r="Z347" s="1" t="s">
        <v>2172</v>
      </c>
      <c r="AF347" s="1" t="s">
        <v>262</v>
      </c>
      <c r="AG347" s="1" t="s">
        <v>2157</v>
      </c>
    </row>
    <row r="348" spans="1:72" ht="13.5" customHeight="1">
      <c r="A348" s="3" t="str">
        <f>HYPERLINK("http://kyu.snu.ac.kr/sdhj/index.jsp?type=hj/GK14663_00IH_0001_0173.jpg","1819_법화면_173")</f>
        <v>1819_법화면_173</v>
      </c>
      <c r="B348" s="2">
        <v>1819</v>
      </c>
      <c r="C348" s="2" t="s">
        <v>3935</v>
      </c>
      <c r="D348" s="2" t="s">
        <v>3936</v>
      </c>
      <c r="E348" s="2">
        <v>347</v>
      </c>
      <c r="F348" s="1">
        <v>3</v>
      </c>
      <c r="G348" s="1" t="s">
        <v>885</v>
      </c>
      <c r="H348" s="1" t="s">
        <v>2012</v>
      </c>
      <c r="I348" s="1">
        <v>2</v>
      </c>
      <c r="L348" s="1">
        <v>5</v>
      </c>
      <c r="M348" s="2" t="s">
        <v>4171</v>
      </c>
      <c r="N348" s="2" t="s">
        <v>4172</v>
      </c>
      <c r="S348" s="1" t="s">
        <v>116</v>
      </c>
      <c r="T348" s="1" t="s">
        <v>2062</v>
      </c>
      <c r="AC348" s="1">
        <v>15</v>
      </c>
      <c r="AD348" s="1" t="s">
        <v>176</v>
      </c>
      <c r="AE348" s="1" t="s">
        <v>2591</v>
      </c>
      <c r="AF348" s="1" t="s">
        <v>234</v>
      </c>
      <c r="AG348" s="1" t="s">
        <v>2644</v>
      </c>
    </row>
    <row r="349" spans="1:72" ht="13.5" customHeight="1">
      <c r="A349" s="3" t="str">
        <f>HYPERLINK("http://kyu.snu.ac.kr/sdhj/index.jsp?type=hj/GK14663_00IH_0001_0173.jpg","1819_법화면_173")</f>
        <v>1819_법화면_173</v>
      </c>
      <c r="B349" s="2">
        <v>1819</v>
      </c>
      <c r="C349" s="2" t="s">
        <v>3935</v>
      </c>
      <c r="D349" s="2" t="s">
        <v>3936</v>
      </c>
      <c r="E349" s="2">
        <v>348</v>
      </c>
      <c r="F349" s="1">
        <v>3</v>
      </c>
      <c r="G349" s="1" t="s">
        <v>885</v>
      </c>
      <c r="H349" s="1" t="s">
        <v>2012</v>
      </c>
      <c r="I349" s="1">
        <v>2</v>
      </c>
      <c r="L349" s="1">
        <v>5</v>
      </c>
      <c r="M349" s="2" t="s">
        <v>4171</v>
      </c>
      <c r="N349" s="2" t="s">
        <v>4172</v>
      </c>
      <c r="T349" s="1" t="s">
        <v>4426</v>
      </c>
      <c r="U349" s="1" t="s">
        <v>265</v>
      </c>
      <c r="V349" s="1" t="s">
        <v>2095</v>
      </c>
      <c r="Y349" s="1" t="s">
        <v>950</v>
      </c>
      <c r="Z349" s="1" t="s">
        <v>2415</v>
      </c>
      <c r="AC349" s="1">
        <v>58</v>
      </c>
      <c r="AD349" s="1" t="s">
        <v>276</v>
      </c>
      <c r="AE349" s="1" t="s">
        <v>2595</v>
      </c>
    </row>
    <row r="350" spans="1:72" ht="13.5" customHeight="1">
      <c r="A350" s="3" t="str">
        <f>HYPERLINK("http://kyu.snu.ac.kr/sdhj/index.jsp?type=hj/GK14663_00IH_0001_0173.jpg","1819_법화면_173")</f>
        <v>1819_법화면_173</v>
      </c>
      <c r="B350" s="2">
        <v>1819</v>
      </c>
      <c r="C350" s="2" t="s">
        <v>3935</v>
      </c>
      <c r="D350" s="2" t="s">
        <v>3936</v>
      </c>
      <c r="E350" s="2">
        <v>349</v>
      </c>
      <c r="F350" s="1">
        <v>3</v>
      </c>
      <c r="G350" s="1" t="s">
        <v>885</v>
      </c>
      <c r="H350" s="1" t="s">
        <v>2012</v>
      </c>
      <c r="I350" s="1">
        <v>3</v>
      </c>
      <c r="J350" s="1" t="s">
        <v>951</v>
      </c>
      <c r="K350" s="1" t="s">
        <v>2027</v>
      </c>
      <c r="L350" s="1">
        <v>1</v>
      </c>
      <c r="M350" s="2" t="s">
        <v>951</v>
      </c>
      <c r="N350" s="2" t="s">
        <v>2027</v>
      </c>
      <c r="T350" s="1" t="s">
        <v>3939</v>
      </c>
      <c r="U350" s="1" t="s">
        <v>379</v>
      </c>
      <c r="V350" s="1" t="s">
        <v>2086</v>
      </c>
      <c r="W350" s="1" t="s">
        <v>99</v>
      </c>
      <c r="X350" s="1" t="s">
        <v>2138</v>
      </c>
      <c r="Y350" s="1" t="s">
        <v>952</v>
      </c>
      <c r="Z350" s="1" t="s">
        <v>2414</v>
      </c>
      <c r="AC350" s="1">
        <v>80</v>
      </c>
      <c r="AD350" s="1" t="s">
        <v>278</v>
      </c>
      <c r="AE350" s="1" t="s">
        <v>2600</v>
      </c>
      <c r="AJ350" s="1" t="s">
        <v>17</v>
      </c>
      <c r="AK350" s="1" t="s">
        <v>2656</v>
      </c>
      <c r="AL350" s="1" t="s">
        <v>102</v>
      </c>
      <c r="AM350" s="1" t="s">
        <v>2668</v>
      </c>
      <c r="AT350" s="1" t="s">
        <v>43</v>
      </c>
      <c r="AU350" s="1" t="s">
        <v>2727</v>
      </c>
      <c r="AV350" s="1" t="s">
        <v>953</v>
      </c>
      <c r="AW350" s="1" t="s">
        <v>2838</v>
      </c>
      <c r="BG350" s="1" t="s">
        <v>250</v>
      </c>
      <c r="BH350" s="1" t="s">
        <v>2721</v>
      </c>
      <c r="BI350" s="1" t="s">
        <v>888</v>
      </c>
      <c r="BJ350" s="1" t="s">
        <v>3084</v>
      </c>
      <c r="BK350" s="1" t="s">
        <v>250</v>
      </c>
      <c r="BL350" s="1" t="s">
        <v>2721</v>
      </c>
      <c r="BM350" s="1" t="s">
        <v>954</v>
      </c>
      <c r="BN350" s="1" t="s">
        <v>3278</v>
      </c>
      <c r="BO350" s="1" t="s">
        <v>250</v>
      </c>
      <c r="BP350" s="1" t="s">
        <v>2721</v>
      </c>
      <c r="BQ350" s="1" t="s">
        <v>955</v>
      </c>
      <c r="BR350" s="1" t="s">
        <v>4604</v>
      </c>
      <c r="BS350" s="1" t="s">
        <v>566</v>
      </c>
      <c r="BT350" s="1" t="s">
        <v>2679</v>
      </c>
    </row>
    <row r="351" spans="1:72" ht="13.5" customHeight="1">
      <c r="A351" s="3" t="str">
        <f>HYPERLINK("http://kyu.snu.ac.kr/sdhj/index.jsp?type=hj/GK14663_00IH_0001_0173.jpg","1819_법화면_173")</f>
        <v>1819_법화면_173</v>
      </c>
      <c r="B351" s="2">
        <v>1819</v>
      </c>
      <c r="C351" s="2" t="s">
        <v>3935</v>
      </c>
      <c r="D351" s="2" t="s">
        <v>3936</v>
      </c>
      <c r="E351" s="2">
        <v>350</v>
      </c>
      <c r="F351" s="1">
        <v>3</v>
      </c>
      <c r="G351" s="1" t="s">
        <v>885</v>
      </c>
      <c r="H351" s="1" t="s">
        <v>2012</v>
      </c>
      <c r="I351" s="1">
        <v>3</v>
      </c>
      <c r="L351" s="1">
        <v>1</v>
      </c>
      <c r="M351" s="2" t="s">
        <v>951</v>
      </c>
      <c r="N351" s="2" t="s">
        <v>2027</v>
      </c>
      <c r="S351" s="1" t="s">
        <v>47</v>
      </c>
      <c r="T351" s="1" t="s">
        <v>2057</v>
      </c>
      <c r="W351" s="1" t="s">
        <v>142</v>
      </c>
      <c r="X351" s="1" t="s">
        <v>4008</v>
      </c>
      <c r="Y351" s="1" t="s">
        <v>249</v>
      </c>
      <c r="Z351" s="1" t="s">
        <v>2179</v>
      </c>
      <c r="AC351" s="1">
        <v>79</v>
      </c>
      <c r="AD351" s="1" t="s">
        <v>190</v>
      </c>
      <c r="AE351" s="1" t="s">
        <v>2622</v>
      </c>
      <c r="AJ351" s="1" t="s">
        <v>299</v>
      </c>
      <c r="AK351" s="1" t="s">
        <v>2657</v>
      </c>
      <c r="AL351" s="1" t="s">
        <v>77</v>
      </c>
      <c r="AM351" s="1" t="s">
        <v>2653</v>
      </c>
      <c r="AT351" s="1" t="s">
        <v>250</v>
      </c>
      <c r="AU351" s="1" t="s">
        <v>2721</v>
      </c>
      <c r="AV351" s="1" t="s">
        <v>956</v>
      </c>
      <c r="AW351" s="1" t="s">
        <v>4439</v>
      </c>
      <c r="BG351" s="1" t="s">
        <v>250</v>
      </c>
      <c r="BH351" s="1" t="s">
        <v>2721</v>
      </c>
      <c r="BI351" s="1" t="s">
        <v>957</v>
      </c>
      <c r="BJ351" s="1" t="s">
        <v>3136</v>
      </c>
      <c r="BK351" s="1" t="s">
        <v>250</v>
      </c>
      <c r="BL351" s="1" t="s">
        <v>2721</v>
      </c>
      <c r="BM351" s="1" t="s">
        <v>958</v>
      </c>
      <c r="BN351" s="1" t="s">
        <v>3391</v>
      </c>
      <c r="BO351" s="1" t="s">
        <v>250</v>
      </c>
      <c r="BP351" s="1" t="s">
        <v>2721</v>
      </c>
      <c r="BQ351" s="1" t="s">
        <v>959</v>
      </c>
      <c r="BR351" s="1" t="s">
        <v>3629</v>
      </c>
      <c r="BS351" s="1" t="s">
        <v>261</v>
      </c>
      <c r="BT351" s="1" t="s">
        <v>2692</v>
      </c>
    </row>
    <row r="352" spans="1:72" ht="13.5" customHeight="1">
      <c r="A352" s="3" t="str">
        <f>HYPERLINK("http://kyu.snu.ac.kr/sdhj/index.jsp?type=hj/GK14663_00IH_0001_0173.jpg","1819_법화면_173")</f>
        <v>1819_법화면_173</v>
      </c>
      <c r="B352" s="2">
        <v>1819</v>
      </c>
      <c r="C352" s="2" t="s">
        <v>3935</v>
      </c>
      <c r="D352" s="2" t="s">
        <v>3936</v>
      </c>
      <c r="E352" s="2">
        <v>351</v>
      </c>
      <c r="F352" s="1">
        <v>3</v>
      </c>
      <c r="G352" s="1" t="s">
        <v>885</v>
      </c>
      <c r="H352" s="1" t="s">
        <v>2012</v>
      </c>
      <c r="I352" s="1">
        <v>3</v>
      </c>
      <c r="L352" s="1">
        <v>1</v>
      </c>
      <c r="M352" s="2" t="s">
        <v>951</v>
      </c>
      <c r="N352" s="2" t="s">
        <v>2027</v>
      </c>
      <c r="S352" s="1" t="s">
        <v>94</v>
      </c>
      <c r="T352" s="1" t="s">
        <v>2056</v>
      </c>
      <c r="U352" s="1" t="s">
        <v>268</v>
      </c>
      <c r="V352" s="1" t="s">
        <v>2083</v>
      </c>
      <c r="Y352" s="1" t="s">
        <v>960</v>
      </c>
      <c r="Z352" s="1" t="s">
        <v>4646</v>
      </c>
      <c r="AC352" s="1">
        <v>53</v>
      </c>
      <c r="AD352" s="1" t="s">
        <v>219</v>
      </c>
      <c r="AE352" s="1" t="s">
        <v>2593</v>
      </c>
    </row>
    <row r="353" spans="1:72" ht="13.5" customHeight="1">
      <c r="A353" s="3" t="str">
        <f>HYPERLINK("http://kyu.snu.ac.kr/sdhj/index.jsp?type=hj/GK14663_00IH_0001_0173.jpg","1819_법화면_173")</f>
        <v>1819_법화면_173</v>
      </c>
      <c r="B353" s="2">
        <v>1819</v>
      </c>
      <c r="C353" s="2" t="s">
        <v>3935</v>
      </c>
      <c r="D353" s="2" t="s">
        <v>3936</v>
      </c>
      <c r="E353" s="2">
        <v>352</v>
      </c>
      <c r="F353" s="1">
        <v>3</v>
      </c>
      <c r="G353" s="1" t="s">
        <v>885</v>
      </c>
      <c r="H353" s="1" t="s">
        <v>2012</v>
      </c>
      <c r="I353" s="1">
        <v>3</v>
      </c>
      <c r="L353" s="1">
        <v>1</v>
      </c>
      <c r="M353" s="2" t="s">
        <v>951</v>
      </c>
      <c r="N353" s="2" t="s">
        <v>2027</v>
      </c>
      <c r="S353" s="1" t="s">
        <v>198</v>
      </c>
      <c r="T353" s="1" t="s">
        <v>2058</v>
      </c>
      <c r="W353" s="1" t="s">
        <v>319</v>
      </c>
      <c r="X353" s="1" t="s">
        <v>2134</v>
      </c>
      <c r="Y353" s="1" t="s">
        <v>249</v>
      </c>
      <c r="Z353" s="1" t="s">
        <v>2179</v>
      </c>
      <c r="AC353" s="1">
        <v>39</v>
      </c>
      <c r="AD353" s="1" t="s">
        <v>71</v>
      </c>
      <c r="AE353" s="1" t="s">
        <v>2575</v>
      </c>
    </row>
    <row r="354" spans="1:72" ht="13.5" customHeight="1">
      <c r="A354" s="3" t="str">
        <f>HYPERLINK("http://kyu.snu.ac.kr/sdhj/index.jsp?type=hj/GK14663_00IH_0001_0173.jpg","1819_법화면_173")</f>
        <v>1819_법화면_173</v>
      </c>
      <c r="B354" s="2">
        <v>1819</v>
      </c>
      <c r="C354" s="2" t="s">
        <v>3935</v>
      </c>
      <c r="D354" s="2" t="s">
        <v>3936</v>
      </c>
      <c r="E354" s="2">
        <v>353</v>
      </c>
      <c r="F354" s="1">
        <v>3</v>
      </c>
      <c r="G354" s="1" t="s">
        <v>885</v>
      </c>
      <c r="H354" s="1" t="s">
        <v>2012</v>
      </c>
      <c r="I354" s="1">
        <v>3</v>
      </c>
      <c r="L354" s="1">
        <v>1</v>
      </c>
      <c r="M354" s="2" t="s">
        <v>951</v>
      </c>
      <c r="N354" s="2" t="s">
        <v>2027</v>
      </c>
      <c r="T354" s="1" t="s">
        <v>4425</v>
      </c>
      <c r="U354" s="1" t="s">
        <v>159</v>
      </c>
      <c r="V354" s="1" t="s">
        <v>2094</v>
      </c>
      <c r="Y354" s="1" t="s">
        <v>961</v>
      </c>
      <c r="Z354" s="1" t="s">
        <v>2413</v>
      </c>
      <c r="AC354" s="1">
        <v>70</v>
      </c>
      <c r="AD354" s="1" t="s">
        <v>176</v>
      </c>
      <c r="AE354" s="1" t="s">
        <v>2591</v>
      </c>
    </row>
    <row r="355" spans="1:72" ht="13.5" customHeight="1">
      <c r="A355" s="3" t="str">
        <f>HYPERLINK("http://kyu.snu.ac.kr/sdhj/index.jsp?type=hj/GK14663_00IH_0001_0174.jpg","1819_법화면_174")</f>
        <v>1819_법화면_174</v>
      </c>
      <c r="B355" s="2">
        <v>1819</v>
      </c>
      <c r="C355" s="2" t="s">
        <v>3935</v>
      </c>
      <c r="D355" s="2" t="s">
        <v>3936</v>
      </c>
      <c r="E355" s="2">
        <v>354</v>
      </c>
      <c r="F355" s="1">
        <v>3</v>
      </c>
      <c r="G355" s="1" t="s">
        <v>885</v>
      </c>
      <c r="H355" s="1" t="s">
        <v>2012</v>
      </c>
      <c r="I355" s="1">
        <v>3</v>
      </c>
      <c r="L355" s="1">
        <v>2</v>
      </c>
      <c r="M355" s="2" t="s">
        <v>4173</v>
      </c>
      <c r="N355" s="2" t="s">
        <v>4174</v>
      </c>
      <c r="T355" s="1" t="s">
        <v>3939</v>
      </c>
      <c r="U355" s="1" t="s">
        <v>941</v>
      </c>
      <c r="V355" s="1" t="s">
        <v>2120</v>
      </c>
      <c r="W355" s="1" t="s">
        <v>149</v>
      </c>
      <c r="X355" s="1" t="s">
        <v>3990</v>
      </c>
      <c r="Y355" s="1" t="s">
        <v>962</v>
      </c>
      <c r="Z355" s="1" t="s">
        <v>2412</v>
      </c>
      <c r="AC355" s="1">
        <v>36</v>
      </c>
      <c r="AD355" s="1" t="s">
        <v>345</v>
      </c>
      <c r="AE355" s="1" t="s">
        <v>2576</v>
      </c>
      <c r="AJ355" s="1" t="s">
        <v>17</v>
      </c>
      <c r="AK355" s="1" t="s">
        <v>2656</v>
      </c>
      <c r="AL355" s="1" t="s">
        <v>609</v>
      </c>
      <c r="AM355" s="1" t="s">
        <v>2677</v>
      </c>
      <c r="AT355" s="1" t="s">
        <v>63</v>
      </c>
      <c r="AU355" s="1" t="s">
        <v>2113</v>
      </c>
      <c r="AV355" s="1" t="s">
        <v>963</v>
      </c>
      <c r="AW355" s="1" t="s">
        <v>2878</v>
      </c>
      <c r="BG355" s="1" t="s">
        <v>43</v>
      </c>
      <c r="BH355" s="1" t="s">
        <v>2727</v>
      </c>
      <c r="BI355" s="1" t="s">
        <v>964</v>
      </c>
      <c r="BJ355" s="1" t="s">
        <v>3135</v>
      </c>
      <c r="BK355" s="1" t="s">
        <v>63</v>
      </c>
      <c r="BL355" s="1" t="s">
        <v>2113</v>
      </c>
      <c r="BM355" s="1" t="s">
        <v>965</v>
      </c>
      <c r="BN355" s="1" t="s">
        <v>3390</v>
      </c>
      <c r="BO355" s="1" t="s">
        <v>63</v>
      </c>
      <c r="BP355" s="1" t="s">
        <v>2113</v>
      </c>
      <c r="BQ355" s="1" t="s">
        <v>4693</v>
      </c>
      <c r="BR355" s="1" t="s">
        <v>3581</v>
      </c>
      <c r="BS355" s="1" t="s">
        <v>86</v>
      </c>
      <c r="BT355" s="1" t="s">
        <v>2664</v>
      </c>
    </row>
    <row r="356" spans="1:72" ht="13.5" customHeight="1">
      <c r="A356" s="3" t="str">
        <f>HYPERLINK("http://kyu.snu.ac.kr/sdhj/index.jsp?type=hj/GK14663_00IH_0001_0174.jpg","1819_법화면_174")</f>
        <v>1819_법화면_174</v>
      </c>
      <c r="B356" s="2">
        <v>1819</v>
      </c>
      <c r="C356" s="2" t="s">
        <v>3935</v>
      </c>
      <c r="D356" s="2" t="s">
        <v>3936</v>
      </c>
      <c r="E356" s="2">
        <v>355</v>
      </c>
      <c r="F356" s="1">
        <v>3</v>
      </c>
      <c r="G356" s="1" t="s">
        <v>885</v>
      </c>
      <c r="H356" s="1" t="s">
        <v>2012</v>
      </c>
      <c r="I356" s="1">
        <v>3</v>
      </c>
      <c r="L356" s="1">
        <v>2</v>
      </c>
      <c r="M356" s="2" t="s">
        <v>4173</v>
      </c>
      <c r="N356" s="2" t="s">
        <v>4174</v>
      </c>
      <c r="S356" s="1" t="s">
        <v>47</v>
      </c>
      <c r="T356" s="1" t="s">
        <v>2057</v>
      </c>
      <c r="W356" s="1" t="s">
        <v>142</v>
      </c>
      <c r="X356" s="1" t="s">
        <v>4008</v>
      </c>
      <c r="Y356" s="1" t="s">
        <v>70</v>
      </c>
      <c r="Z356" s="1" t="s">
        <v>2172</v>
      </c>
      <c r="AC356" s="1">
        <v>39</v>
      </c>
      <c r="AD356" s="1" t="s">
        <v>71</v>
      </c>
      <c r="AE356" s="1" t="s">
        <v>2575</v>
      </c>
      <c r="AJ356" s="1" t="s">
        <v>17</v>
      </c>
      <c r="AK356" s="1" t="s">
        <v>2656</v>
      </c>
      <c r="AL356" s="1" t="s">
        <v>72</v>
      </c>
      <c r="AM356" s="1" t="s">
        <v>2665</v>
      </c>
      <c r="AT356" s="1" t="s">
        <v>63</v>
      </c>
      <c r="AU356" s="1" t="s">
        <v>2113</v>
      </c>
      <c r="AV356" s="1" t="s">
        <v>966</v>
      </c>
      <c r="AW356" s="1" t="s">
        <v>2877</v>
      </c>
      <c r="BG356" s="1" t="s">
        <v>63</v>
      </c>
      <c r="BH356" s="1" t="s">
        <v>2113</v>
      </c>
      <c r="BI356" s="1" t="s">
        <v>967</v>
      </c>
      <c r="BJ356" s="1" t="s">
        <v>2819</v>
      </c>
      <c r="BK356" s="1" t="s">
        <v>63</v>
      </c>
      <c r="BL356" s="1" t="s">
        <v>2113</v>
      </c>
      <c r="BM356" s="1" t="s">
        <v>968</v>
      </c>
      <c r="BN356" s="1" t="s">
        <v>3116</v>
      </c>
      <c r="BO356" s="1" t="s">
        <v>63</v>
      </c>
      <c r="BP356" s="1" t="s">
        <v>2113</v>
      </c>
      <c r="BQ356" s="1" t="s">
        <v>969</v>
      </c>
      <c r="BR356" s="1" t="s">
        <v>3628</v>
      </c>
      <c r="BS356" s="1" t="s">
        <v>86</v>
      </c>
      <c r="BT356" s="1" t="s">
        <v>2664</v>
      </c>
    </row>
    <row r="357" spans="1:72" ht="13.5" customHeight="1">
      <c r="A357" s="3" t="str">
        <f>HYPERLINK("http://kyu.snu.ac.kr/sdhj/index.jsp?type=hj/GK14663_00IH_0001_0174.jpg","1819_법화면_174")</f>
        <v>1819_법화면_174</v>
      </c>
      <c r="B357" s="2">
        <v>1819</v>
      </c>
      <c r="C357" s="2" t="s">
        <v>3935</v>
      </c>
      <c r="D357" s="2" t="s">
        <v>3936</v>
      </c>
      <c r="E357" s="2">
        <v>356</v>
      </c>
      <c r="F357" s="1">
        <v>3</v>
      </c>
      <c r="G357" s="1" t="s">
        <v>885</v>
      </c>
      <c r="H357" s="1" t="s">
        <v>2012</v>
      </c>
      <c r="I357" s="1">
        <v>3</v>
      </c>
      <c r="L357" s="1">
        <v>2</v>
      </c>
      <c r="M357" s="2" t="s">
        <v>4173</v>
      </c>
      <c r="N357" s="2" t="s">
        <v>4174</v>
      </c>
      <c r="S357" s="1" t="s">
        <v>55</v>
      </c>
      <c r="T357" s="1" t="s">
        <v>2060</v>
      </c>
      <c r="W357" s="1" t="s">
        <v>87</v>
      </c>
      <c r="X357" s="1" t="s">
        <v>2136</v>
      </c>
      <c r="Y357" s="1" t="s">
        <v>70</v>
      </c>
      <c r="Z357" s="1" t="s">
        <v>2172</v>
      </c>
      <c r="AC357" s="1">
        <v>62</v>
      </c>
      <c r="AD357" s="1" t="s">
        <v>57</v>
      </c>
      <c r="AE357" s="1" t="s">
        <v>2613</v>
      </c>
    </row>
    <row r="358" spans="1:72" ht="13.5" customHeight="1">
      <c r="A358" s="3" t="str">
        <f>HYPERLINK("http://kyu.snu.ac.kr/sdhj/index.jsp?type=hj/GK14663_00IH_0001_0174.jpg","1819_법화면_174")</f>
        <v>1819_법화면_174</v>
      </c>
      <c r="B358" s="2">
        <v>1819</v>
      </c>
      <c r="C358" s="2" t="s">
        <v>3935</v>
      </c>
      <c r="D358" s="2" t="s">
        <v>3936</v>
      </c>
      <c r="E358" s="2">
        <v>357</v>
      </c>
      <c r="F358" s="1">
        <v>3</v>
      </c>
      <c r="G358" s="1" t="s">
        <v>885</v>
      </c>
      <c r="H358" s="1" t="s">
        <v>2012</v>
      </c>
      <c r="I358" s="1">
        <v>3</v>
      </c>
      <c r="L358" s="1">
        <v>2</v>
      </c>
      <c r="M358" s="2" t="s">
        <v>4173</v>
      </c>
      <c r="N358" s="2" t="s">
        <v>4174</v>
      </c>
      <c r="S358" s="1" t="s">
        <v>227</v>
      </c>
      <c r="T358" s="1" t="s">
        <v>2065</v>
      </c>
      <c r="U358" s="1" t="s">
        <v>941</v>
      </c>
      <c r="V358" s="1" t="s">
        <v>2120</v>
      </c>
      <c r="Y358" s="1" t="s">
        <v>970</v>
      </c>
      <c r="Z358" s="1" t="s">
        <v>2411</v>
      </c>
      <c r="AC358" s="1">
        <v>22</v>
      </c>
      <c r="AD358" s="1" t="s">
        <v>117</v>
      </c>
      <c r="AE358" s="1" t="s">
        <v>2629</v>
      </c>
      <c r="AF358" s="1" t="s">
        <v>234</v>
      </c>
      <c r="AG358" s="1" t="s">
        <v>2644</v>
      </c>
    </row>
    <row r="359" spans="1:72" ht="13.5" customHeight="1">
      <c r="A359" s="3" t="str">
        <f>HYPERLINK("http://kyu.snu.ac.kr/sdhj/index.jsp?type=hj/GK14663_00IH_0001_0174.jpg","1819_법화면_174")</f>
        <v>1819_법화면_174</v>
      </c>
      <c r="B359" s="2">
        <v>1819</v>
      </c>
      <c r="C359" s="2" t="s">
        <v>3935</v>
      </c>
      <c r="D359" s="2" t="s">
        <v>3936</v>
      </c>
      <c r="E359" s="2">
        <v>358</v>
      </c>
      <c r="F359" s="1">
        <v>3</v>
      </c>
      <c r="G359" s="1" t="s">
        <v>885</v>
      </c>
      <c r="H359" s="1" t="s">
        <v>2012</v>
      </c>
      <c r="I359" s="1">
        <v>3</v>
      </c>
      <c r="L359" s="1">
        <v>3</v>
      </c>
      <c r="M359" s="2" t="s">
        <v>4175</v>
      </c>
      <c r="N359" s="2" t="s">
        <v>4176</v>
      </c>
      <c r="T359" s="1" t="s">
        <v>3939</v>
      </c>
      <c r="U359" s="1" t="s">
        <v>247</v>
      </c>
      <c r="V359" s="1" t="s">
        <v>2118</v>
      </c>
      <c r="W359" s="1" t="s">
        <v>142</v>
      </c>
      <c r="X359" s="1" t="s">
        <v>4008</v>
      </c>
      <c r="Y359" s="1" t="s">
        <v>249</v>
      </c>
      <c r="Z359" s="1" t="s">
        <v>2179</v>
      </c>
      <c r="AC359" s="1">
        <v>43</v>
      </c>
      <c r="AD359" s="1" t="s">
        <v>88</v>
      </c>
      <c r="AE359" s="1" t="s">
        <v>2620</v>
      </c>
      <c r="AJ359" s="1" t="s">
        <v>299</v>
      </c>
      <c r="AK359" s="1" t="s">
        <v>2657</v>
      </c>
      <c r="AL359" s="1" t="s">
        <v>971</v>
      </c>
      <c r="AM359" s="1" t="s">
        <v>2680</v>
      </c>
      <c r="AT359" s="1" t="s">
        <v>250</v>
      </c>
      <c r="AU359" s="1" t="s">
        <v>2721</v>
      </c>
      <c r="AV359" s="1" t="s">
        <v>972</v>
      </c>
      <c r="AW359" s="1" t="s">
        <v>2876</v>
      </c>
      <c r="BG359" s="1" t="s">
        <v>250</v>
      </c>
      <c r="BH359" s="1" t="s">
        <v>2721</v>
      </c>
      <c r="BI359" s="1" t="s">
        <v>973</v>
      </c>
      <c r="BJ359" s="1" t="s">
        <v>3134</v>
      </c>
      <c r="BK359" s="1" t="s">
        <v>250</v>
      </c>
      <c r="BL359" s="1" t="s">
        <v>2721</v>
      </c>
      <c r="BM359" s="1" t="s">
        <v>974</v>
      </c>
      <c r="BN359" s="1" t="s">
        <v>3389</v>
      </c>
      <c r="BO359" s="1" t="s">
        <v>250</v>
      </c>
      <c r="BP359" s="1" t="s">
        <v>2721</v>
      </c>
      <c r="BQ359" s="1" t="s">
        <v>975</v>
      </c>
      <c r="BR359" s="1" t="s">
        <v>3560</v>
      </c>
      <c r="BS359" s="1" t="s">
        <v>86</v>
      </c>
      <c r="BT359" s="1" t="s">
        <v>2664</v>
      </c>
    </row>
    <row r="360" spans="1:72" ht="13.5" customHeight="1">
      <c r="A360" s="3" t="str">
        <f>HYPERLINK("http://kyu.snu.ac.kr/sdhj/index.jsp?type=hj/GK14663_00IH_0001_0174.jpg","1819_법화면_174")</f>
        <v>1819_법화면_174</v>
      </c>
      <c r="B360" s="2">
        <v>1819</v>
      </c>
      <c r="C360" s="2" t="s">
        <v>3935</v>
      </c>
      <c r="D360" s="2" t="s">
        <v>3936</v>
      </c>
      <c r="E360" s="2">
        <v>359</v>
      </c>
      <c r="F360" s="1">
        <v>3</v>
      </c>
      <c r="G360" s="1" t="s">
        <v>885</v>
      </c>
      <c r="H360" s="1" t="s">
        <v>2012</v>
      </c>
      <c r="I360" s="1">
        <v>3</v>
      </c>
      <c r="L360" s="1">
        <v>3</v>
      </c>
      <c r="M360" s="2" t="s">
        <v>4175</v>
      </c>
      <c r="N360" s="2" t="s">
        <v>4176</v>
      </c>
      <c r="T360" s="1" t="s">
        <v>4426</v>
      </c>
      <c r="U360" s="1" t="s">
        <v>265</v>
      </c>
      <c r="V360" s="1" t="s">
        <v>2095</v>
      </c>
      <c r="Y360" s="1" t="s">
        <v>976</v>
      </c>
      <c r="Z360" s="1" t="s">
        <v>2410</v>
      </c>
      <c r="AC360" s="1">
        <v>16</v>
      </c>
      <c r="AD360" s="1" t="s">
        <v>158</v>
      </c>
      <c r="AE360" s="1" t="s">
        <v>2582</v>
      </c>
    </row>
    <row r="361" spans="1:72" ht="13.5" customHeight="1">
      <c r="A361" s="3" t="str">
        <f>HYPERLINK("http://kyu.snu.ac.kr/sdhj/index.jsp?type=hj/GK14663_00IH_0001_0174.jpg","1819_법화면_174")</f>
        <v>1819_법화면_174</v>
      </c>
      <c r="B361" s="2">
        <v>1819</v>
      </c>
      <c r="C361" s="2" t="s">
        <v>3935</v>
      </c>
      <c r="D361" s="2" t="s">
        <v>3936</v>
      </c>
      <c r="E361" s="2">
        <v>360</v>
      </c>
      <c r="F361" s="1">
        <v>3</v>
      </c>
      <c r="G361" s="1" t="s">
        <v>885</v>
      </c>
      <c r="H361" s="1" t="s">
        <v>2012</v>
      </c>
      <c r="I361" s="1">
        <v>3</v>
      </c>
      <c r="L361" s="1">
        <v>4</v>
      </c>
      <c r="M361" s="2" t="s">
        <v>4177</v>
      </c>
      <c r="N361" s="2" t="s">
        <v>4178</v>
      </c>
      <c r="T361" s="1" t="s">
        <v>3939</v>
      </c>
      <c r="U361" s="1" t="s">
        <v>37</v>
      </c>
      <c r="V361" s="1" t="s">
        <v>2088</v>
      </c>
      <c r="W361" s="1" t="s">
        <v>914</v>
      </c>
      <c r="X361" s="1" t="s">
        <v>2135</v>
      </c>
      <c r="Y361" s="1" t="s">
        <v>977</v>
      </c>
      <c r="Z361" s="1" t="s">
        <v>2409</v>
      </c>
      <c r="AC361" s="1">
        <v>36</v>
      </c>
      <c r="AD361" s="1" t="s">
        <v>345</v>
      </c>
      <c r="AE361" s="1" t="s">
        <v>2576</v>
      </c>
      <c r="AJ361" s="1" t="s">
        <v>17</v>
      </c>
      <c r="AK361" s="1" t="s">
        <v>2656</v>
      </c>
      <c r="AL361" s="1" t="s">
        <v>419</v>
      </c>
      <c r="AM361" s="1" t="s">
        <v>4434</v>
      </c>
      <c r="AT361" s="1" t="s">
        <v>40</v>
      </c>
      <c r="AU361" s="1" t="s">
        <v>2085</v>
      </c>
      <c r="AV361" s="1" t="s">
        <v>4659</v>
      </c>
      <c r="AW361" s="1" t="s">
        <v>2875</v>
      </c>
      <c r="BG361" s="1" t="s">
        <v>40</v>
      </c>
      <c r="BH361" s="1" t="s">
        <v>2085</v>
      </c>
      <c r="BI361" s="1" t="s">
        <v>4466</v>
      </c>
      <c r="BJ361" s="1" t="s">
        <v>4467</v>
      </c>
      <c r="BK361" s="1" t="s">
        <v>40</v>
      </c>
      <c r="BL361" s="1" t="s">
        <v>2085</v>
      </c>
      <c r="BM361" s="1" t="s">
        <v>978</v>
      </c>
      <c r="BN361" s="1" t="s">
        <v>3388</v>
      </c>
      <c r="BO361" s="1" t="s">
        <v>40</v>
      </c>
      <c r="BP361" s="1" t="s">
        <v>2085</v>
      </c>
      <c r="BQ361" s="1" t="s">
        <v>979</v>
      </c>
      <c r="BR361" s="1" t="s">
        <v>3627</v>
      </c>
      <c r="BS361" s="1" t="s">
        <v>102</v>
      </c>
      <c r="BT361" s="1" t="s">
        <v>2668</v>
      </c>
    </row>
    <row r="362" spans="1:72" ht="13.5" customHeight="1">
      <c r="A362" s="3" t="str">
        <f>HYPERLINK("http://kyu.snu.ac.kr/sdhj/index.jsp?type=hj/GK14663_00IH_0001_0174.jpg","1819_법화면_174")</f>
        <v>1819_법화면_174</v>
      </c>
      <c r="B362" s="2">
        <v>1819</v>
      </c>
      <c r="C362" s="2" t="s">
        <v>3935</v>
      </c>
      <c r="D362" s="2" t="s">
        <v>3936</v>
      </c>
      <c r="E362" s="2">
        <v>361</v>
      </c>
      <c r="F362" s="1">
        <v>3</v>
      </c>
      <c r="G362" s="1" t="s">
        <v>885</v>
      </c>
      <c r="H362" s="1" t="s">
        <v>2012</v>
      </c>
      <c r="I362" s="1">
        <v>3</v>
      </c>
      <c r="L362" s="1">
        <v>4</v>
      </c>
      <c r="M362" s="2" t="s">
        <v>4177</v>
      </c>
      <c r="N362" s="2" t="s">
        <v>4178</v>
      </c>
      <c r="S362" s="1" t="s">
        <v>47</v>
      </c>
      <c r="T362" s="1" t="s">
        <v>2057</v>
      </c>
      <c r="W362" s="1" t="s">
        <v>142</v>
      </c>
      <c r="X362" s="1" t="s">
        <v>4008</v>
      </c>
      <c r="Y362" s="1" t="s">
        <v>10</v>
      </c>
      <c r="Z362" s="1" t="s">
        <v>2145</v>
      </c>
      <c r="AC362" s="1">
        <v>36</v>
      </c>
      <c r="AD362" s="1" t="s">
        <v>345</v>
      </c>
      <c r="AE362" s="1" t="s">
        <v>2576</v>
      </c>
      <c r="AJ362" s="1" t="s">
        <v>17</v>
      </c>
      <c r="AK362" s="1" t="s">
        <v>2656</v>
      </c>
      <c r="AL362" s="1" t="s">
        <v>206</v>
      </c>
      <c r="AM362" s="1" t="s">
        <v>2660</v>
      </c>
      <c r="AT362" s="1" t="s">
        <v>40</v>
      </c>
      <c r="AU362" s="1" t="s">
        <v>2085</v>
      </c>
      <c r="AV362" s="1" t="s">
        <v>980</v>
      </c>
      <c r="AW362" s="1" t="s">
        <v>2257</v>
      </c>
      <c r="BG362" s="1" t="s">
        <v>40</v>
      </c>
      <c r="BH362" s="1" t="s">
        <v>2085</v>
      </c>
      <c r="BI362" s="1" t="s">
        <v>764</v>
      </c>
      <c r="BJ362" s="1" t="s">
        <v>3133</v>
      </c>
      <c r="BK362" s="1" t="s">
        <v>40</v>
      </c>
      <c r="BL362" s="1" t="s">
        <v>2085</v>
      </c>
      <c r="BM362" s="1" t="s">
        <v>981</v>
      </c>
      <c r="BN362" s="1" t="s">
        <v>3387</v>
      </c>
      <c r="BO362" s="1" t="s">
        <v>40</v>
      </c>
      <c r="BP362" s="1" t="s">
        <v>2085</v>
      </c>
      <c r="BQ362" s="1" t="s">
        <v>982</v>
      </c>
      <c r="BR362" s="1" t="s">
        <v>3626</v>
      </c>
      <c r="BS362" s="1" t="s">
        <v>86</v>
      </c>
      <c r="BT362" s="1" t="s">
        <v>2664</v>
      </c>
    </row>
    <row r="363" spans="1:72" ht="13.5" customHeight="1">
      <c r="A363" s="3" t="str">
        <f>HYPERLINK("http://kyu.snu.ac.kr/sdhj/index.jsp?type=hj/GK14663_00IH_0001_0174.jpg","1819_법화면_174")</f>
        <v>1819_법화면_174</v>
      </c>
      <c r="B363" s="2">
        <v>1819</v>
      </c>
      <c r="C363" s="2" t="s">
        <v>3935</v>
      </c>
      <c r="D363" s="2" t="s">
        <v>3936</v>
      </c>
      <c r="E363" s="2">
        <v>362</v>
      </c>
      <c r="F363" s="1">
        <v>3</v>
      </c>
      <c r="G363" s="1" t="s">
        <v>885</v>
      </c>
      <c r="H363" s="1" t="s">
        <v>2012</v>
      </c>
      <c r="I363" s="1">
        <v>3</v>
      </c>
      <c r="L363" s="1">
        <v>4</v>
      </c>
      <c r="M363" s="2" t="s">
        <v>4177</v>
      </c>
      <c r="N363" s="2" t="s">
        <v>4178</v>
      </c>
      <c r="S363" s="1" t="s">
        <v>55</v>
      </c>
      <c r="T363" s="1" t="s">
        <v>2060</v>
      </c>
      <c r="W363" s="1" t="s">
        <v>99</v>
      </c>
      <c r="X363" s="1" t="s">
        <v>2138</v>
      </c>
      <c r="Y363" s="1" t="s">
        <v>10</v>
      </c>
      <c r="Z363" s="1" t="s">
        <v>2145</v>
      </c>
      <c r="AC363" s="1">
        <v>69</v>
      </c>
      <c r="AD363" s="1" t="s">
        <v>438</v>
      </c>
      <c r="AE363" s="1" t="s">
        <v>2604</v>
      </c>
    </row>
    <row r="364" spans="1:72" ht="13.5" customHeight="1">
      <c r="A364" s="3" t="str">
        <f>HYPERLINK("http://kyu.snu.ac.kr/sdhj/index.jsp?type=hj/GK14663_00IH_0001_0174.jpg","1819_법화면_174")</f>
        <v>1819_법화면_174</v>
      </c>
      <c r="B364" s="2">
        <v>1819</v>
      </c>
      <c r="C364" s="2" t="s">
        <v>3935</v>
      </c>
      <c r="D364" s="2" t="s">
        <v>3936</v>
      </c>
      <c r="E364" s="2">
        <v>363</v>
      </c>
      <c r="F364" s="1">
        <v>3</v>
      </c>
      <c r="G364" s="1" t="s">
        <v>885</v>
      </c>
      <c r="H364" s="1" t="s">
        <v>2012</v>
      </c>
      <c r="I364" s="1">
        <v>3</v>
      </c>
      <c r="L364" s="1">
        <v>4</v>
      </c>
      <c r="M364" s="2" t="s">
        <v>4177</v>
      </c>
      <c r="N364" s="2" t="s">
        <v>4178</v>
      </c>
      <c r="S364" s="1" t="s">
        <v>116</v>
      </c>
      <c r="T364" s="1" t="s">
        <v>2062</v>
      </c>
      <c r="AC364" s="1">
        <v>11</v>
      </c>
      <c r="AD364" s="1" t="s">
        <v>327</v>
      </c>
      <c r="AE364" s="1" t="s">
        <v>2609</v>
      </c>
      <c r="AF364" s="1" t="s">
        <v>234</v>
      </c>
      <c r="AG364" s="1" t="s">
        <v>2644</v>
      </c>
    </row>
    <row r="365" spans="1:72" ht="13.5" customHeight="1">
      <c r="A365" s="3" t="str">
        <f>HYPERLINK("http://kyu.snu.ac.kr/sdhj/index.jsp?type=hj/GK14663_00IH_0001_0174.jpg","1819_법화면_174")</f>
        <v>1819_법화면_174</v>
      </c>
      <c r="B365" s="2">
        <v>1819</v>
      </c>
      <c r="C365" s="2" t="s">
        <v>3935</v>
      </c>
      <c r="D365" s="2" t="s">
        <v>3936</v>
      </c>
      <c r="E365" s="2">
        <v>364</v>
      </c>
      <c r="F365" s="1">
        <v>3</v>
      </c>
      <c r="G365" s="1" t="s">
        <v>885</v>
      </c>
      <c r="H365" s="1" t="s">
        <v>2012</v>
      </c>
      <c r="I365" s="1">
        <v>3</v>
      </c>
      <c r="L365" s="1">
        <v>4</v>
      </c>
      <c r="M365" s="2" t="s">
        <v>4177</v>
      </c>
      <c r="N365" s="2" t="s">
        <v>4178</v>
      </c>
      <c r="T365" s="1" t="s">
        <v>4426</v>
      </c>
      <c r="U365" s="1" t="s">
        <v>265</v>
      </c>
      <c r="V365" s="1" t="s">
        <v>2095</v>
      </c>
      <c r="Y365" s="1" t="s">
        <v>983</v>
      </c>
      <c r="Z365" s="1" t="s">
        <v>2408</v>
      </c>
      <c r="AC365" s="1">
        <v>34</v>
      </c>
      <c r="AD365" s="1" t="s">
        <v>226</v>
      </c>
      <c r="AE365" s="1" t="s">
        <v>2584</v>
      </c>
    </row>
    <row r="366" spans="1:72" ht="13.5" customHeight="1">
      <c r="A366" s="3" t="str">
        <f>HYPERLINK("http://kyu.snu.ac.kr/sdhj/index.jsp?type=hj/GK14663_00IH_0001_0174.jpg","1819_법화면_174")</f>
        <v>1819_법화면_174</v>
      </c>
      <c r="B366" s="2">
        <v>1819</v>
      </c>
      <c r="C366" s="2" t="s">
        <v>3935</v>
      </c>
      <c r="D366" s="2" t="s">
        <v>3936</v>
      </c>
      <c r="E366" s="2">
        <v>365</v>
      </c>
      <c r="F366" s="1">
        <v>3</v>
      </c>
      <c r="G366" s="1" t="s">
        <v>885</v>
      </c>
      <c r="H366" s="1" t="s">
        <v>2012</v>
      </c>
      <c r="I366" s="1">
        <v>3</v>
      </c>
      <c r="L366" s="1">
        <v>5</v>
      </c>
      <c r="M366" s="2" t="s">
        <v>4179</v>
      </c>
      <c r="N366" s="2" t="s">
        <v>4180</v>
      </c>
      <c r="T366" s="1" t="s">
        <v>3939</v>
      </c>
      <c r="U366" s="1" t="s">
        <v>268</v>
      </c>
      <c r="V366" s="1" t="s">
        <v>2083</v>
      </c>
      <c r="W366" s="1" t="s">
        <v>149</v>
      </c>
      <c r="X366" s="1" t="s">
        <v>3992</v>
      </c>
      <c r="Y366" s="1" t="s">
        <v>984</v>
      </c>
      <c r="Z366" s="1" t="s">
        <v>2407</v>
      </c>
      <c r="AC366" s="1">
        <v>46</v>
      </c>
      <c r="AD366" s="1" t="s">
        <v>80</v>
      </c>
      <c r="AE366" s="1" t="s">
        <v>2598</v>
      </c>
      <c r="AJ366" s="1" t="s">
        <v>17</v>
      </c>
      <c r="AK366" s="1" t="s">
        <v>2656</v>
      </c>
      <c r="AL366" s="1" t="s">
        <v>609</v>
      </c>
      <c r="AM366" s="1" t="s">
        <v>2677</v>
      </c>
      <c r="AT366" s="1" t="s">
        <v>250</v>
      </c>
      <c r="AU366" s="1" t="s">
        <v>2721</v>
      </c>
      <c r="AV366" s="1" t="s">
        <v>985</v>
      </c>
      <c r="AW366" s="1" t="s">
        <v>2874</v>
      </c>
      <c r="BG366" s="1" t="s">
        <v>250</v>
      </c>
      <c r="BH366" s="1" t="s">
        <v>2721</v>
      </c>
      <c r="BI366" s="1" t="s">
        <v>986</v>
      </c>
      <c r="BJ366" s="1" t="s">
        <v>3132</v>
      </c>
      <c r="BK366" s="1" t="s">
        <v>250</v>
      </c>
      <c r="BL366" s="1" t="s">
        <v>2721</v>
      </c>
      <c r="BM366" s="1" t="s">
        <v>987</v>
      </c>
      <c r="BN366" s="1" t="s">
        <v>3386</v>
      </c>
      <c r="BO366" s="1" t="s">
        <v>250</v>
      </c>
      <c r="BP366" s="1" t="s">
        <v>2721</v>
      </c>
      <c r="BQ366" s="1" t="s">
        <v>988</v>
      </c>
      <c r="BR366" s="1" t="s">
        <v>3625</v>
      </c>
      <c r="BS366" s="1" t="s">
        <v>461</v>
      </c>
      <c r="BT366" s="1" t="s">
        <v>2699</v>
      </c>
    </row>
    <row r="367" spans="1:72" ht="13.5" customHeight="1">
      <c r="A367" s="3" t="str">
        <f>HYPERLINK("http://kyu.snu.ac.kr/sdhj/index.jsp?type=hj/GK14663_00IH_0001_0174.jpg","1819_법화면_174")</f>
        <v>1819_법화면_174</v>
      </c>
      <c r="B367" s="2">
        <v>1819</v>
      </c>
      <c r="C367" s="2" t="s">
        <v>3935</v>
      </c>
      <c r="D367" s="2" t="s">
        <v>3936</v>
      </c>
      <c r="E367" s="2">
        <v>366</v>
      </c>
      <c r="F367" s="1">
        <v>3</v>
      </c>
      <c r="G367" s="1" t="s">
        <v>885</v>
      </c>
      <c r="H367" s="1" t="s">
        <v>2012</v>
      </c>
      <c r="I367" s="1">
        <v>3</v>
      </c>
      <c r="L367" s="1">
        <v>5</v>
      </c>
      <c r="M367" s="2" t="s">
        <v>4179</v>
      </c>
      <c r="N367" s="2" t="s">
        <v>4180</v>
      </c>
      <c r="S367" s="1" t="s">
        <v>47</v>
      </c>
      <c r="T367" s="1" t="s">
        <v>2057</v>
      </c>
      <c r="W367" s="1" t="s">
        <v>989</v>
      </c>
      <c r="X367" s="1" t="s">
        <v>2131</v>
      </c>
      <c r="Y367" s="1" t="s">
        <v>249</v>
      </c>
      <c r="Z367" s="1" t="s">
        <v>2179</v>
      </c>
      <c r="AC367" s="1">
        <v>40</v>
      </c>
      <c r="AD367" s="1" t="s">
        <v>288</v>
      </c>
      <c r="AE367" s="1" t="s">
        <v>2574</v>
      </c>
      <c r="AJ367" s="1" t="s">
        <v>299</v>
      </c>
      <c r="AK367" s="1" t="s">
        <v>2657</v>
      </c>
      <c r="AL367" s="1" t="s">
        <v>214</v>
      </c>
      <c r="AM367" s="1" t="s">
        <v>2662</v>
      </c>
      <c r="AT367" s="1" t="s">
        <v>250</v>
      </c>
      <c r="AU367" s="1" t="s">
        <v>2721</v>
      </c>
      <c r="AV367" s="1" t="s">
        <v>990</v>
      </c>
      <c r="AW367" s="1" t="s">
        <v>2873</v>
      </c>
      <c r="BG367" s="1" t="s">
        <v>250</v>
      </c>
      <c r="BH367" s="1" t="s">
        <v>2721</v>
      </c>
      <c r="BI367" s="1" t="s">
        <v>4660</v>
      </c>
      <c r="BJ367" s="1" t="s">
        <v>3131</v>
      </c>
      <c r="BK367" s="1" t="s">
        <v>250</v>
      </c>
      <c r="BL367" s="1" t="s">
        <v>2721</v>
      </c>
      <c r="BM367" s="1" t="s">
        <v>991</v>
      </c>
      <c r="BN367" s="1" t="s">
        <v>3385</v>
      </c>
      <c r="BO367" s="1" t="s">
        <v>250</v>
      </c>
      <c r="BP367" s="1" t="s">
        <v>2721</v>
      </c>
      <c r="BQ367" s="1" t="s">
        <v>992</v>
      </c>
      <c r="BR367" s="1" t="s">
        <v>3624</v>
      </c>
      <c r="BS367" s="1" t="s">
        <v>54</v>
      </c>
      <c r="BT367" s="1" t="s">
        <v>2672</v>
      </c>
    </row>
    <row r="368" spans="1:72" ht="13.5" customHeight="1">
      <c r="A368" s="3" t="str">
        <f>HYPERLINK("http://kyu.snu.ac.kr/sdhj/index.jsp?type=hj/GK14663_00IH_0001_0174.jpg","1819_법화면_174")</f>
        <v>1819_법화면_174</v>
      </c>
      <c r="B368" s="2">
        <v>1819</v>
      </c>
      <c r="C368" s="2" t="s">
        <v>3935</v>
      </c>
      <c r="D368" s="2" t="s">
        <v>3936</v>
      </c>
      <c r="E368" s="2">
        <v>367</v>
      </c>
      <c r="F368" s="1">
        <v>3</v>
      </c>
      <c r="G368" s="1" t="s">
        <v>885</v>
      </c>
      <c r="H368" s="1" t="s">
        <v>2012</v>
      </c>
      <c r="I368" s="1">
        <v>3</v>
      </c>
      <c r="L368" s="1">
        <v>5</v>
      </c>
      <c r="M368" s="2" t="s">
        <v>4179</v>
      </c>
      <c r="N368" s="2" t="s">
        <v>4180</v>
      </c>
      <c r="S368" s="1" t="s">
        <v>227</v>
      </c>
      <c r="T368" s="1" t="s">
        <v>2065</v>
      </c>
      <c r="U368" s="1" t="s">
        <v>268</v>
      </c>
      <c r="V368" s="1" t="s">
        <v>2083</v>
      </c>
      <c r="Y368" s="1" t="s">
        <v>993</v>
      </c>
      <c r="Z368" s="1" t="s">
        <v>2406</v>
      </c>
      <c r="AC368" s="1">
        <v>43</v>
      </c>
      <c r="AD368" s="1" t="s">
        <v>88</v>
      </c>
      <c r="AE368" s="1" t="s">
        <v>2620</v>
      </c>
    </row>
    <row r="369" spans="1:73" ht="13.5" customHeight="1">
      <c r="A369" s="3" t="str">
        <f>HYPERLINK("http://kyu.snu.ac.kr/sdhj/index.jsp?type=hj/GK14663_00IH_0001_0174.jpg","1819_법화면_174")</f>
        <v>1819_법화면_174</v>
      </c>
      <c r="B369" s="2">
        <v>1819</v>
      </c>
      <c r="C369" s="2" t="s">
        <v>3935</v>
      </c>
      <c r="D369" s="2" t="s">
        <v>3936</v>
      </c>
      <c r="E369" s="2">
        <v>368</v>
      </c>
      <c r="F369" s="1">
        <v>3</v>
      </c>
      <c r="G369" s="1" t="s">
        <v>885</v>
      </c>
      <c r="H369" s="1" t="s">
        <v>2012</v>
      </c>
      <c r="I369" s="1">
        <v>3</v>
      </c>
      <c r="L369" s="1">
        <v>5</v>
      </c>
      <c r="M369" s="2" t="s">
        <v>4179</v>
      </c>
      <c r="N369" s="2" t="s">
        <v>4180</v>
      </c>
      <c r="T369" s="1" t="s">
        <v>4426</v>
      </c>
      <c r="U369" s="1" t="s">
        <v>265</v>
      </c>
      <c r="V369" s="1" t="s">
        <v>2095</v>
      </c>
      <c r="Y369" s="1" t="s">
        <v>631</v>
      </c>
      <c r="Z369" s="1" t="s">
        <v>2405</v>
      </c>
      <c r="AC369" s="1">
        <v>43</v>
      </c>
      <c r="AD369" s="1" t="s">
        <v>88</v>
      </c>
      <c r="AE369" s="1" t="s">
        <v>2620</v>
      </c>
      <c r="BB369" s="1" t="s">
        <v>265</v>
      </c>
      <c r="BC369" s="1" t="s">
        <v>2095</v>
      </c>
      <c r="BD369" s="1" t="s">
        <v>994</v>
      </c>
      <c r="BE369" s="1" t="s">
        <v>2978</v>
      </c>
      <c r="BF369" s="1" t="s">
        <v>4616</v>
      </c>
    </row>
    <row r="370" spans="1:73" ht="13.5" customHeight="1">
      <c r="A370" s="3" t="str">
        <f>HYPERLINK("http://kyu.snu.ac.kr/sdhj/index.jsp?type=hj/GK14663_00IH_0001_0174.jpg","1819_법화면_174")</f>
        <v>1819_법화면_174</v>
      </c>
      <c r="B370" s="2">
        <v>1819</v>
      </c>
      <c r="C370" s="2" t="s">
        <v>3935</v>
      </c>
      <c r="D370" s="2" t="s">
        <v>3936</v>
      </c>
      <c r="E370" s="2">
        <v>369</v>
      </c>
      <c r="F370" s="1">
        <v>3</v>
      </c>
      <c r="G370" s="1" t="s">
        <v>885</v>
      </c>
      <c r="H370" s="1" t="s">
        <v>2012</v>
      </c>
      <c r="I370" s="1">
        <v>3</v>
      </c>
      <c r="L370" s="1">
        <v>5</v>
      </c>
      <c r="M370" s="2" t="s">
        <v>4179</v>
      </c>
      <c r="N370" s="2" t="s">
        <v>4180</v>
      </c>
      <c r="T370" s="1" t="s">
        <v>4426</v>
      </c>
      <c r="U370" s="1" t="s">
        <v>265</v>
      </c>
      <c r="V370" s="1" t="s">
        <v>2095</v>
      </c>
      <c r="Y370" s="1" t="s">
        <v>995</v>
      </c>
      <c r="Z370" s="1" t="s">
        <v>2404</v>
      </c>
      <c r="AC370" s="1">
        <v>32</v>
      </c>
      <c r="AD370" s="1" t="s">
        <v>331</v>
      </c>
      <c r="AE370" s="1" t="s">
        <v>2635</v>
      </c>
      <c r="BC370" s="1" t="s">
        <v>2095</v>
      </c>
      <c r="BE370" s="1" t="s">
        <v>2978</v>
      </c>
      <c r="BF370" s="1" t="s">
        <v>4615</v>
      </c>
    </row>
    <row r="371" spans="1:73" ht="13.5" customHeight="1">
      <c r="A371" s="3" t="str">
        <f>HYPERLINK("http://kyu.snu.ac.kr/sdhj/index.jsp?type=hj/GK14663_00IH_0001_0174.jpg","1819_법화면_174")</f>
        <v>1819_법화면_174</v>
      </c>
      <c r="B371" s="2">
        <v>1819</v>
      </c>
      <c r="C371" s="2" t="s">
        <v>3935</v>
      </c>
      <c r="D371" s="2" t="s">
        <v>3936</v>
      </c>
      <c r="E371" s="2">
        <v>370</v>
      </c>
      <c r="F371" s="1">
        <v>3</v>
      </c>
      <c r="G371" s="1" t="s">
        <v>885</v>
      </c>
      <c r="H371" s="1" t="s">
        <v>2012</v>
      </c>
      <c r="I371" s="1">
        <v>3</v>
      </c>
      <c r="L371" s="1">
        <v>5</v>
      </c>
      <c r="M371" s="2" t="s">
        <v>4179</v>
      </c>
      <c r="N371" s="2" t="s">
        <v>4180</v>
      </c>
      <c r="T371" s="1" t="s">
        <v>4425</v>
      </c>
      <c r="U371" s="1" t="s">
        <v>996</v>
      </c>
      <c r="V371" s="1" t="s">
        <v>2123</v>
      </c>
      <c r="Y371" s="1" t="s">
        <v>4694</v>
      </c>
      <c r="Z371" s="1" t="s">
        <v>2289</v>
      </c>
      <c r="AC371" s="1">
        <v>28</v>
      </c>
      <c r="BC371" s="1" t="s">
        <v>2095</v>
      </c>
      <c r="BE371" s="1" t="s">
        <v>2978</v>
      </c>
      <c r="BF371" s="1" t="s">
        <v>4614</v>
      </c>
    </row>
    <row r="372" spans="1:73" ht="13.5" customHeight="1">
      <c r="A372" s="3" t="str">
        <f>HYPERLINK("http://kyu.snu.ac.kr/sdhj/index.jsp?type=hj/GK14663_00IH_0001_0174.jpg","1819_법화면_174")</f>
        <v>1819_법화면_174</v>
      </c>
      <c r="B372" s="2">
        <v>1819</v>
      </c>
      <c r="C372" s="2" t="s">
        <v>3935</v>
      </c>
      <c r="D372" s="2" t="s">
        <v>3936</v>
      </c>
      <c r="E372" s="2">
        <v>371</v>
      </c>
      <c r="F372" s="1">
        <v>3</v>
      </c>
      <c r="G372" s="1" t="s">
        <v>885</v>
      </c>
      <c r="H372" s="1" t="s">
        <v>2012</v>
      </c>
      <c r="I372" s="1">
        <v>4</v>
      </c>
      <c r="J372" s="1" t="s">
        <v>997</v>
      </c>
      <c r="K372" s="1" t="s">
        <v>2026</v>
      </c>
      <c r="L372" s="1">
        <v>1</v>
      </c>
      <c r="M372" s="2" t="s">
        <v>4181</v>
      </c>
      <c r="N372" s="2" t="s">
        <v>4182</v>
      </c>
      <c r="T372" s="1" t="s">
        <v>3939</v>
      </c>
      <c r="U372" s="1" t="s">
        <v>286</v>
      </c>
      <c r="V372" s="1" t="s">
        <v>2100</v>
      </c>
      <c r="W372" s="1" t="s">
        <v>339</v>
      </c>
      <c r="X372" s="1" t="s">
        <v>2128</v>
      </c>
      <c r="Y372" s="1" t="s">
        <v>998</v>
      </c>
      <c r="Z372" s="1" t="s">
        <v>2403</v>
      </c>
      <c r="AC372" s="1">
        <v>47</v>
      </c>
      <c r="AD372" s="1" t="s">
        <v>120</v>
      </c>
      <c r="AE372" s="1" t="s">
        <v>2621</v>
      </c>
      <c r="AJ372" s="1" t="s">
        <v>17</v>
      </c>
      <c r="AK372" s="1" t="s">
        <v>2656</v>
      </c>
      <c r="AL372" s="1" t="s">
        <v>477</v>
      </c>
      <c r="AM372" s="1" t="s">
        <v>2678</v>
      </c>
      <c r="AT372" s="1" t="s">
        <v>166</v>
      </c>
      <c r="AU372" s="1" t="s">
        <v>2121</v>
      </c>
      <c r="AV372" s="1" t="s">
        <v>999</v>
      </c>
      <c r="AW372" s="1" t="s">
        <v>2764</v>
      </c>
      <c r="BG372" s="1" t="s">
        <v>166</v>
      </c>
      <c r="BH372" s="1" t="s">
        <v>2121</v>
      </c>
      <c r="BI372" s="1" t="s">
        <v>1000</v>
      </c>
      <c r="BJ372" s="1" t="s">
        <v>2765</v>
      </c>
      <c r="BK372" s="1" t="s">
        <v>166</v>
      </c>
      <c r="BL372" s="1" t="s">
        <v>2121</v>
      </c>
      <c r="BM372" s="1" t="s">
        <v>1001</v>
      </c>
      <c r="BN372" s="1" t="s">
        <v>3274</v>
      </c>
      <c r="BO372" s="1" t="s">
        <v>43</v>
      </c>
      <c r="BP372" s="1" t="s">
        <v>2727</v>
      </c>
      <c r="BQ372" s="1" t="s">
        <v>1002</v>
      </c>
      <c r="BR372" s="1" t="s">
        <v>4517</v>
      </c>
      <c r="BS372" s="1" t="s">
        <v>609</v>
      </c>
      <c r="BT372" s="1" t="s">
        <v>2677</v>
      </c>
    </row>
    <row r="373" spans="1:73" ht="13.5" customHeight="1">
      <c r="A373" s="3" t="str">
        <f>HYPERLINK("http://kyu.snu.ac.kr/sdhj/index.jsp?type=hj/GK14663_00IH_0001_0174.jpg","1819_법화면_174")</f>
        <v>1819_법화면_174</v>
      </c>
      <c r="B373" s="2">
        <v>1819</v>
      </c>
      <c r="C373" s="2" t="s">
        <v>3935</v>
      </c>
      <c r="D373" s="2" t="s">
        <v>3936</v>
      </c>
      <c r="E373" s="2">
        <v>372</v>
      </c>
      <c r="F373" s="1">
        <v>3</v>
      </c>
      <c r="G373" s="1" t="s">
        <v>885</v>
      </c>
      <c r="H373" s="1" t="s">
        <v>2012</v>
      </c>
      <c r="I373" s="1">
        <v>4</v>
      </c>
      <c r="L373" s="1">
        <v>1</v>
      </c>
      <c r="M373" s="2" t="s">
        <v>4181</v>
      </c>
      <c r="N373" s="2" t="s">
        <v>4182</v>
      </c>
      <c r="S373" s="1" t="s">
        <v>47</v>
      </c>
      <c r="T373" s="1" t="s">
        <v>2057</v>
      </c>
      <c r="W373" s="1" t="s">
        <v>69</v>
      </c>
      <c r="X373" s="1" t="s">
        <v>2137</v>
      </c>
      <c r="Y373" s="1" t="s">
        <v>10</v>
      </c>
      <c r="Z373" s="1" t="s">
        <v>2145</v>
      </c>
      <c r="AC373" s="1">
        <v>47</v>
      </c>
      <c r="AD373" s="1" t="s">
        <v>120</v>
      </c>
      <c r="AE373" s="1" t="s">
        <v>2621</v>
      </c>
      <c r="AJ373" s="1" t="s">
        <v>17</v>
      </c>
      <c r="AK373" s="1" t="s">
        <v>2656</v>
      </c>
      <c r="AL373" s="1" t="s">
        <v>81</v>
      </c>
      <c r="AM373" s="1" t="s">
        <v>2661</v>
      </c>
      <c r="AT373" s="1" t="s">
        <v>166</v>
      </c>
      <c r="AU373" s="1" t="s">
        <v>2121</v>
      </c>
      <c r="AV373" s="1" t="s">
        <v>62</v>
      </c>
      <c r="AW373" s="1" t="s">
        <v>62</v>
      </c>
      <c r="BG373" s="1" t="s">
        <v>166</v>
      </c>
      <c r="BH373" s="1" t="s">
        <v>2121</v>
      </c>
      <c r="BI373" s="1" t="s">
        <v>1003</v>
      </c>
      <c r="BJ373" s="1" t="s">
        <v>3130</v>
      </c>
      <c r="BK373" s="1" t="s">
        <v>166</v>
      </c>
      <c r="BL373" s="1" t="s">
        <v>2121</v>
      </c>
      <c r="BM373" s="1" t="s">
        <v>1004</v>
      </c>
      <c r="BN373" s="1" t="s">
        <v>3384</v>
      </c>
      <c r="BO373" s="1" t="s">
        <v>166</v>
      </c>
      <c r="BP373" s="1" t="s">
        <v>2121</v>
      </c>
      <c r="BQ373" s="1" t="s">
        <v>1005</v>
      </c>
      <c r="BR373" s="1" t="s">
        <v>4524</v>
      </c>
      <c r="BS373" s="1" t="s">
        <v>108</v>
      </c>
      <c r="BT373" s="1" t="s">
        <v>4429</v>
      </c>
    </row>
    <row r="374" spans="1:73" ht="13.5" customHeight="1">
      <c r="A374" s="3" t="str">
        <f>HYPERLINK("http://kyu.snu.ac.kr/sdhj/index.jsp?type=hj/GK14663_00IH_0001_0174.jpg","1819_법화면_174")</f>
        <v>1819_법화면_174</v>
      </c>
      <c r="B374" s="2">
        <v>1819</v>
      </c>
      <c r="C374" s="2" t="s">
        <v>3935</v>
      </c>
      <c r="D374" s="2" t="s">
        <v>3936</v>
      </c>
      <c r="E374" s="2">
        <v>373</v>
      </c>
      <c r="F374" s="1">
        <v>3</v>
      </c>
      <c r="G374" s="1" t="s">
        <v>885</v>
      </c>
      <c r="H374" s="1" t="s">
        <v>2012</v>
      </c>
      <c r="I374" s="1">
        <v>4</v>
      </c>
      <c r="L374" s="1">
        <v>2</v>
      </c>
      <c r="M374" s="2" t="s">
        <v>4183</v>
      </c>
      <c r="N374" s="2" t="s">
        <v>4184</v>
      </c>
      <c r="Q374" s="1" t="s">
        <v>1006</v>
      </c>
      <c r="R374" s="1" t="s">
        <v>3969</v>
      </c>
      <c r="T374" s="1" t="s">
        <v>3939</v>
      </c>
      <c r="U374" s="1" t="s">
        <v>268</v>
      </c>
      <c r="V374" s="1" t="s">
        <v>2083</v>
      </c>
      <c r="W374" s="1" t="s">
        <v>149</v>
      </c>
      <c r="X374" s="1" t="s">
        <v>3992</v>
      </c>
      <c r="Y374" s="1" t="s">
        <v>3832</v>
      </c>
      <c r="Z374" s="1" t="s">
        <v>2402</v>
      </c>
      <c r="AL374" s="1" t="s">
        <v>609</v>
      </c>
      <c r="AM374" s="1" t="s">
        <v>2677</v>
      </c>
      <c r="AT374" s="1" t="s">
        <v>250</v>
      </c>
      <c r="AU374" s="1" t="s">
        <v>2721</v>
      </c>
      <c r="AV374" s="1" t="s">
        <v>1007</v>
      </c>
      <c r="AW374" s="1" t="s">
        <v>2872</v>
      </c>
      <c r="BG374" s="1" t="s">
        <v>250</v>
      </c>
      <c r="BH374" s="1" t="s">
        <v>2721</v>
      </c>
      <c r="BI374" s="1" t="s">
        <v>1008</v>
      </c>
      <c r="BJ374" s="1" t="s">
        <v>3005</v>
      </c>
      <c r="BK374" s="1" t="s">
        <v>1009</v>
      </c>
      <c r="BL374" s="1" t="s">
        <v>2725</v>
      </c>
      <c r="BM374" s="1" t="s">
        <v>1010</v>
      </c>
      <c r="BN374" s="1" t="s">
        <v>2858</v>
      </c>
      <c r="BO374" s="1" t="s">
        <v>250</v>
      </c>
      <c r="BP374" s="1" t="s">
        <v>2721</v>
      </c>
      <c r="BQ374" s="1" t="s">
        <v>1011</v>
      </c>
      <c r="BR374" s="1" t="s">
        <v>3623</v>
      </c>
      <c r="BS374" s="1" t="s">
        <v>108</v>
      </c>
      <c r="BT374" s="1" t="s">
        <v>4429</v>
      </c>
      <c r="BU374" s="1" t="s">
        <v>3803</v>
      </c>
    </row>
    <row r="375" spans="1:73" ht="13.5" customHeight="1">
      <c r="A375" s="3" t="str">
        <f>HYPERLINK("http://kyu.snu.ac.kr/sdhj/index.jsp?type=hj/GK14663_00IH_0001_0174.jpg","1819_법화면_174")</f>
        <v>1819_법화면_174</v>
      </c>
      <c r="B375" s="2">
        <v>1819</v>
      </c>
      <c r="C375" s="2" t="s">
        <v>3935</v>
      </c>
      <c r="D375" s="2" t="s">
        <v>3936</v>
      </c>
      <c r="E375" s="2">
        <v>374</v>
      </c>
      <c r="F375" s="1">
        <v>3</v>
      </c>
      <c r="G375" s="1" t="s">
        <v>885</v>
      </c>
      <c r="H375" s="1" t="s">
        <v>2012</v>
      </c>
      <c r="I375" s="1">
        <v>4</v>
      </c>
      <c r="L375" s="1">
        <v>2</v>
      </c>
      <c r="M375" s="2" t="s">
        <v>4183</v>
      </c>
      <c r="N375" s="2" t="s">
        <v>4184</v>
      </c>
      <c r="S375" s="1" t="s">
        <v>47</v>
      </c>
      <c r="T375" s="1" t="s">
        <v>2057</v>
      </c>
      <c r="W375" s="1" t="s">
        <v>1012</v>
      </c>
      <c r="X375" s="1" t="s">
        <v>2146</v>
      </c>
      <c r="Y375" s="1" t="s">
        <v>249</v>
      </c>
      <c r="Z375" s="1" t="s">
        <v>2179</v>
      </c>
      <c r="AT375" s="1" t="s">
        <v>250</v>
      </c>
      <c r="AU375" s="1" t="s">
        <v>2721</v>
      </c>
      <c r="AV375" s="1" t="s">
        <v>1013</v>
      </c>
      <c r="AW375" s="1" t="s">
        <v>2871</v>
      </c>
      <c r="BG375" s="1" t="s">
        <v>250</v>
      </c>
      <c r="BH375" s="1" t="s">
        <v>2721</v>
      </c>
      <c r="BI375" s="1" t="s">
        <v>1014</v>
      </c>
      <c r="BJ375" s="1" t="s">
        <v>3129</v>
      </c>
      <c r="BK375" s="1" t="s">
        <v>250</v>
      </c>
      <c r="BL375" s="1" t="s">
        <v>2721</v>
      </c>
      <c r="BM375" s="1" t="s">
        <v>1015</v>
      </c>
      <c r="BN375" s="1" t="s">
        <v>3383</v>
      </c>
      <c r="BO375" s="1" t="s">
        <v>250</v>
      </c>
      <c r="BP375" s="1" t="s">
        <v>2721</v>
      </c>
      <c r="BQ375" s="1" t="s">
        <v>1016</v>
      </c>
      <c r="BR375" s="1" t="s">
        <v>4525</v>
      </c>
      <c r="BS375" s="1" t="s">
        <v>108</v>
      </c>
      <c r="BT375" s="1" t="s">
        <v>4429</v>
      </c>
      <c r="BU375" s="1" t="s">
        <v>3747</v>
      </c>
    </row>
    <row r="376" spans="1:73" ht="13.5" customHeight="1">
      <c r="A376" s="3" t="str">
        <f>HYPERLINK("http://kyu.snu.ac.kr/sdhj/index.jsp?type=hj/GK14663_00IH_0001_0174.jpg","1819_법화면_174")</f>
        <v>1819_법화면_174</v>
      </c>
      <c r="B376" s="2">
        <v>1819</v>
      </c>
      <c r="C376" s="2" t="s">
        <v>3935</v>
      </c>
      <c r="D376" s="2" t="s">
        <v>3936</v>
      </c>
      <c r="E376" s="2">
        <v>375</v>
      </c>
      <c r="F376" s="1">
        <v>3</v>
      </c>
      <c r="G376" s="1" t="s">
        <v>885</v>
      </c>
      <c r="H376" s="1" t="s">
        <v>2012</v>
      </c>
      <c r="I376" s="1">
        <v>4</v>
      </c>
      <c r="L376" s="1">
        <v>2</v>
      </c>
      <c r="M376" s="2" t="s">
        <v>4183</v>
      </c>
      <c r="N376" s="2" t="s">
        <v>4184</v>
      </c>
      <c r="S376" s="1" t="s">
        <v>694</v>
      </c>
      <c r="T376" s="1" t="s">
        <v>2072</v>
      </c>
      <c r="W376" s="1" t="s">
        <v>149</v>
      </c>
      <c r="X376" s="1" t="s">
        <v>3992</v>
      </c>
      <c r="Y376" s="1" t="s">
        <v>249</v>
      </c>
      <c r="Z376" s="1" t="s">
        <v>2179</v>
      </c>
      <c r="AC376" s="1">
        <v>70</v>
      </c>
      <c r="BU376" s="1" t="s">
        <v>3778</v>
      </c>
    </row>
    <row r="377" spans="1:73" ht="13.5" customHeight="1">
      <c r="A377" s="3" t="str">
        <f>HYPERLINK("http://kyu.snu.ac.kr/sdhj/index.jsp?type=hj/GK14663_00IH_0001_0174.jpg","1819_법화면_174")</f>
        <v>1819_법화면_174</v>
      </c>
      <c r="B377" s="2">
        <v>1819</v>
      </c>
      <c r="C377" s="2" t="s">
        <v>3935</v>
      </c>
      <c r="D377" s="2" t="s">
        <v>3936</v>
      </c>
      <c r="E377" s="2">
        <v>376</v>
      </c>
      <c r="F377" s="1">
        <v>3</v>
      </c>
      <c r="G377" s="1" t="s">
        <v>885</v>
      </c>
      <c r="H377" s="1" t="s">
        <v>2012</v>
      </c>
      <c r="I377" s="1">
        <v>4</v>
      </c>
      <c r="L377" s="1">
        <v>2</v>
      </c>
      <c r="M377" s="2" t="s">
        <v>4183</v>
      </c>
      <c r="N377" s="2" t="s">
        <v>4184</v>
      </c>
      <c r="Y377" s="1" t="s">
        <v>3833</v>
      </c>
      <c r="Z377" s="1" t="s">
        <v>3834</v>
      </c>
      <c r="AC377" s="1">
        <v>65</v>
      </c>
      <c r="BU377" s="1" t="s">
        <v>3783</v>
      </c>
    </row>
    <row r="378" spans="1:73" ht="13.5" customHeight="1">
      <c r="A378" s="3" t="str">
        <f>HYPERLINK("http://kyu.snu.ac.kr/sdhj/index.jsp?type=hj/GK14663_00IH_0001_0174.jpg","1819_법화면_174")</f>
        <v>1819_법화면_174</v>
      </c>
      <c r="B378" s="2">
        <v>1819</v>
      </c>
      <c r="C378" s="2" t="s">
        <v>3935</v>
      </c>
      <c r="D378" s="2" t="s">
        <v>3936</v>
      </c>
      <c r="E378" s="2">
        <v>377</v>
      </c>
      <c r="F378" s="1">
        <v>3</v>
      </c>
      <c r="G378" s="1" t="s">
        <v>885</v>
      </c>
      <c r="H378" s="1" t="s">
        <v>2012</v>
      </c>
      <c r="I378" s="1">
        <v>4</v>
      </c>
      <c r="L378" s="1">
        <v>2</v>
      </c>
      <c r="M378" s="2" t="s">
        <v>4183</v>
      </c>
      <c r="N378" s="2" t="s">
        <v>4184</v>
      </c>
      <c r="T378" s="1" t="s">
        <v>4426</v>
      </c>
      <c r="U378" s="1" t="s">
        <v>265</v>
      </c>
      <c r="V378" s="1" t="s">
        <v>2095</v>
      </c>
      <c r="Y378" s="1" t="s">
        <v>1017</v>
      </c>
      <c r="Z378" s="1" t="s">
        <v>2401</v>
      </c>
      <c r="AC378" s="1">
        <v>18</v>
      </c>
    </row>
    <row r="379" spans="1:73" ht="13.5" customHeight="1">
      <c r="A379" s="3" t="str">
        <f>HYPERLINK("http://kyu.snu.ac.kr/sdhj/index.jsp?type=hj/GK14663_00IH_0001_0174.jpg","1819_법화면_174")</f>
        <v>1819_법화면_174</v>
      </c>
      <c r="B379" s="2">
        <v>1819</v>
      </c>
      <c r="C379" s="2" t="s">
        <v>3935</v>
      </c>
      <c r="D379" s="2" t="s">
        <v>3936</v>
      </c>
      <c r="E379" s="2">
        <v>378</v>
      </c>
      <c r="F379" s="1">
        <v>3</v>
      </c>
      <c r="G379" s="1" t="s">
        <v>885</v>
      </c>
      <c r="H379" s="1" t="s">
        <v>2012</v>
      </c>
      <c r="I379" s="1">
        <v>4</v>
      </c>
      <c r="L379" s="1">
        <v>3</v>
      </c>
      <c r="M379" s="2" t="s">
        <v>4185</v>
      </c>
      <c r="N379" s="2" t="s">
        <v>4186</v>
      </c>
      <c r="T379" s="1" t="s">
        <v>3939</v>
      </c>
      <c r="U379" s="1" t="s">
        <v>62</v>
      </c>
      <c r="V379" s="1" t="s">
        <v>62</v>
      </c>
      <c r="W379" s="1" t="s">
        <v>149</v>
      </c>
      <c r="X379" s="1" t="s">
        <v>3990</v>
      </c>
      <c r="Y379" s="1" t="s">
        <v>1018</v>
      </c>
      <c r="Z379" s="1" t="s">
        <v>2400</v>
      </c>
      <c r="BG379" s="1" t="s">
        <v>250</v>
      </c>
      <c r="BH379" s="1" t="s">
        <v>2721</v>
      </c>
      <c r="BI379" s="1" t="s">
        <v>1019</v>
      </c>
      <c r="BJ379" s="1" t="s">
        <v>2836</v>
      </c>
      <c r="BK379" s="1" t="s">
        <v>250</v>
      </c>
      <c r="BL379" s="1" t="s">
        <v>2721</v>
      </c>
      <c r="BM379" s="1" t="s">
        <v>626</v>
      </c>
      <c r="BN379" s="1" t="s">
        <v>2921</v>
      </c>
      <c r="BO379" s="1" t="s">
        <v>250</v>
      </c>
      <c r="BP379" s="1" t="s">
        <v>2721</v>
      </c>
      <c r="BQ379" s="1" t="s">
        <v>1020</v>
      </c>
      <c r="BR379" s="1" t="s">
        <v>4544</v>
      </c>
      <c r="BS379" s="1" t="s">
        <v>712</v>
      </c>
      <c r="BT379" s="1" t="s">
        <v>2676</v>
      </c>
      <c r="BU379" s="1" t="s">
        <v>3835</v>
      </c>
    </row>
    <row r="380" spans="1:73" ht="13.5" customHeight="1">
      <c r="A380" s="3" t="str">
        <f>HYPERLINK("http://kyu.snu.ac.kr/sdhj/index.jsp?type=hj/GK14663_00IH_0001_0174.jpg","1819_법화면_174")</f>
        <v>1819_법화면_174</v>
      </c>
      <c r="B380" s="2">
        <v>1819</v>
      </c>
      <c r="C380" s="2" t="s">
        <v>3935</v>
      </c>
      <c r="D380" s="2" t="s">
        <v>3936</v>
      </c>
      <c r="E380" s="2">
        <v>379</v>
      </c>
      <c r="F380" s="1">
        <v>3</v>
      </c>
      <c r="G380" s="1" t="s">
        <v>885</v>
      </c>
      <c r="H380" s="1" t="s">
        <v>2012</v>
      </c>
      <c r="I380" s="1">
        <v>4</v>
      </c>
      <c r="L380" s="1">
        <v>3</v>
      </c>
      <c r="M380" s="2" t="s">
        <v>4185</v>
      </c>
      <c r="N380" s="2" t="s">
        <v>4186</v>
      </c>
      <c r="S380" s="1" t="s">
        <v>47</v>
      </c>
      <c r="T380" s="1" t="s">
        <v>2057</v>
      </c>
      <c r="W380" s="1" t="s">
        <v>142</v>
      </c>
      <c r="X380" s="1" t="s">
        <v>4010</v>
      </c>
      <c r="Y380" s="1" t="s">
        <v>249</v>
      </c>
      <c r="Z380" s="1" t="s">
        <v>2179</v>
      </c>
      <c r="AC380" s="1" t="s">
        <v>4422</v>
      </c>
      <c r="AD380" s="1" t="s">
        <v>859</v>
      </c>
      <c r="AE380" s="1" t="s">
        <v>2601</v>
      </c>
      <c r="AJ380" s="1" t="s">
        <v>299</v>
      </c>
      <c r="AK380" s="1" t="s">
        <v>2657</v>
      </c>
      <c r="AL380" s="1" t="s">
        <v>77</v>
      </c>
      <c r="AM380" s="1" t="s">
        <v>2653</v>
      </c>
      <c r="BK380" s="1" t="s">
        <v>3772</v>
      </c>
      <c r="BL380" s="1" t="s">
        <v>3773</v>
      </c>
      <c r="BM380" s="1" t="s">
        <v>1021</v>
      </c>
      <c r="BN380" s="1" t="s">
        <v>3382</v>
      </c>
      <c r="BO380" s="1" t="s">
        <v>250</v>
      </c>
      <c r="BP380" s="1" t="s">
        <v>2721</v>
      </c>
      <c r="BQ380" s="1" t="s">
        <v>1022</v>
      </c>
      <c r="BR380" s="1" t="s">
        <v>3622</v>
      </c>
      <c r="BS380" s="1" t="s">
        <v>86</v>
      </c>
      <c r="BT380" s="1" t="s">
        <v>2664</v>
      </c>
      <c r="BU380" s="1" t="s">
        <v>3836</v>
      </c>
    </row>
    <row r="381" spans="1:73" ht="13.5" customHeight="1">
      <c r="A381" s="3" t="str">
        <f>HYPERLINK("http://kyu.snu.ac.kr/sdhj/index.jsp?type=hj/GK14663_00IH_0001_0174.jpg","1819_법화면_174")</f>
        <v>1819_법화면_174</v>
      </c>
      <c r="B381" s="2">
        <v>1819</v>
      </c>
      <c r="C381" s="2" t="s">
        <v>3935</v>
      </c>
      <c r="D381" s="2" t="s">
        <v>3936</v>
      </c>
      <c r="E381" s="2">
        <v>380</v>
      </c>
      <c r="F381" s="1">
        <v>3</v>
      </c>
      <c r="G381" s="1" t="s">
        <v>885</v>
      </c>
      <c r="H381" s="1" t="s">
        <v>2012</v>
      </c>
      <c r="I381" s="1">
        <v>4</v>
      </c>
      <c r="L381" s="1">
        <v>3</v>
      </c>
      <c r="M381" s="2" t="s">
        <v>4185</v>
      </c>
      <c r="N381" s="2" t="s">
        <v>4186</v>
      </c>
      <c r="S381" s="1" t="s">
        <v>55</v>
      </c>
      <c r="T381" s="1" t="s">
        <v>2060</v>
      </c>
      <c r="W381" s="1" t="s">
        <v>392</v>
      </c>
      <c r="X381" s="1" t="s">
        <v>4003</v>
      </c>
      <c r="Y381" s="1" t="s">
        <v>249</v>
      </c>
      <c r="Z381" s="1" t="s">
        <v>2179</v>
      </c>
      <c r="AC381" s="1">
        <v>53</v>
      </c>
      <c r="AD381" s="1" t="s">
        <v>219</v>
      </c>
      <c r="AE381" s="1" t="s">
        <v>2593</v>
      </c>
    </row>
    <row r="382" spans="1:73" ht="13.5" customHeight="1">
      <c r="A382" s="3" t="str">
        <f>HYPERLINK("http://kyu.snu.ac.kr/sdhj/index.jsp?type=hj/GK14663_00IH_0001_0174.jpg","1819_법화면_174")</f>
        <v>1819_법화면_174</v>
      </c>
      <c r="B382" s="2">
        <v>1819</v>
      </c>
      <c r="C382" s="2" t="s">
        <v>3935</v>
      </c>
      <c r="D382" s="2" t="s">
        <v>3936</v>
      </c>
      <c r="E382" s="2">
        <v>381</v>
      </c>
      <c r="F382" s="1">
        <v>3</v>
      </c>
      <c r="G382" s="1" t="s">
        <v>885</v>
      </c>
      <c r="H382" s="1" t="s">
        <v>2012</v>
      </c>
      <c r="I382" s="1">
        <v>4</v>
      </c>
      <c r="L382" s="1">
        <v>3</v>
      </c>
      <c r="M382" s="2" t="s">
        <v>4185</v>
      </c>
      <c r="N382" s="2" t="s">
        <v>4186</v>
      </c>
      <c r="T382" s="1" t="s">
        <v>4426</v>
      </c>
      <c r="U382" s="1" t="s">
        <v>265</v>
      </c>
      <c r="V382" s="1" t="s">
        <v>2095</v>
      </c>
      <c r="Y382" s="1" t="s">
        <v>1023</v>
      </c>
      <c r="Z382" s="1" t="s">
        <v>2399</v>
      </c>
      <c r="AC382" s="1">
        <v>59</v>
      </c>
      <c r="AD382" s="1" t="s">
        <v>354</v>
      </c>
      <c r="AE382" s="1" t="s">
        <v>2632</v>
      </c>
    </row>
    <row r="383" spans="1:73" ht="13.5" customHeight="1">
      <c r="A383" s="3" t="str">
        <f>HYPERLINK("http://kyu.snu.ac.kr/sdhj/index.jsp?type=hj/GK14663_00IH_0001_0175.jpg","1819_법화면_175")</f>
        <v>1819_법화면_175</v>
      </c>
      <c r="B383" s="2">
        <v>1819</v>
      </c>
      <c r="C383" s="2" t="s">
        <v>3935</v>
      </c>
      <c r="D383" s="2" t="s">
        <v>3936</v>
      </c>
      <c r="E383" s="2">
        <v>382</v>
      </c>
      <c r="F383" s="1">
        <v>3</v>
      </c>
      <c r="G383" s="1" t="s">
        <v>885</v>
      </c>
      <c r="H383" s="1" t="s">
        <v>2012</v>
      </c>
      <c r="I383" s="1">
        <v>4</v>
      </c>
      <c r="L383" s="1">
        <v>3</v>
      </c>
      <c r="M383" s="2" t="s">
        <v>4185</v>
      </c>
      <c r="N383" s="2" t="s">
        <v>4186</v>
      </c>
      <c r="T383" s="1" t="s">
        <v>4426</v>
      </c>
      <c r="U383" s="1" t="s">
        <v>265</v>
      </c>
      <c r="V383" s="1" t="s">
        <v>2095</v>
      </c>
      <c r="Y383" s="1" t="s">
        <v>1024</v>
      </c>
      <c r="Z383" s="1" t="s">
        <v>2398</v>
      </c>
      <c r="BU383" s="1" t="s">
        <v>3755</v>
      </c>
    </row>
    <row r="384" spans="1:73" ht="13.5" customHeight="1">
      <c r="A384" s="3" t="str">
        <f>HYPERLINK("http://kyu.snu.ac.kr/sdhj/index.jsp?type=hj/GK14663_00IH_0001_0175.jpg","1819_법화면_175")</f>
        <v>1819_법화면_175</v>
      </c>
      <c r="B384" s="2">
        <v>1819</v>
      </c>
      <c r="C384" s="2" t="s">
        <v>3935</v>
      </c>
      <c r="D384" s="2" t="s">
        <v>3936</v>
      </c>
      <c r="E384" s="2">
        <v>383</v>
      </c>
      <c r="F384" s="1">
        <v>3</v>
      </c>
      <c r="G384" s="1" t="s">
        <v>885</v>
      </c>
      <c r="H384" s="1" t="s">
        <v>2012</v>
      </c>
      <c r="I384" s="1">
        <v>4</v>
      </c>
      <c r="L384" s="1">
        <v>4</v>
      </c>
      <c r="M384" s="2" t="s">
        <v>997</v>
      </c>
      <c r="N384" s="2" t="s">
        <v>2026</v>
      </c>
      <c r="T384" s="1" t="s">
        <v>3939</v>
      </c>
      <c r="U384" s="1" t="s">
        <v>40</v>
      </c>
      <c r="V384" s="1" t="s">
        <v>2085</v>
      </c>
      <c r="W384" s="1" t="s">
        <v>1025</v>
      </c>
      <c r="X384" s="1" t="s">
        <v>2133</v>
      </c>
      <c r="Y384" s="1" t="s">
        <v>1026</v>
      </c>
      <c r="Z384" s="1" t="s">
        <v>2397</v>
      </c>
      <c r="BG384" s="1" t="s">
        <v>40</v>
      </c>
      <c r="BH384" s="1" t="s">
        <v>2085</v>
      </c>
      <c r="BI384" s="1" t="s">
        <v>1027</v>
      </c>
      <c r="BJ384" s="1" t="s">
        <v>3128</v>
      </c>
      <c r="BK384" s="1" t="s">
        <v>40</v>
      </c>
      <c r="BL384" s="1" t="s">
        <v>2085</v>
      </c>
      <c r="BM384" s="1" t="s">
        <v>4661</v>
      </c>
      <c r="BN384" s="1" t="s">
        <v>4476</v>
      </c>
      <c r="BO384" s="1" t="s">
        <v>40</v>
      </c>
      <c r="BP384" s="1" t="s">
        <v>2085</v>
      </c>
      <c r="BQ384" s="1" t="s">
        <v>1028</v>
      </c>
      <c r="BR384" s="1" t="s">
        <v>3621</v>
      </c>
      <c r="BS384" s="1" t="s">
        <v>371</v>
      </c>
      <c r="BT384" s="1" t="s">
        <v>2670</v>
      </c>
      <c r="BU384" s="1" t="s">
        <v>3835</v>
      </c>
    </row>
    <row r="385" spans="1:73" ht="13.5" customHeight="1">
      <c r="A385" s="3" t="str">
        <f>HYPERLINK("http://kyu.snu.ac.kr/sdhj/index.jsp?type=hj/GK14663_00IH_0001_0175.jpg","1819_법화면_175")</f>
        <v>1819_법화면_175</v>
      </c>
      <c r="B385" s="2">
        <v>1819</v>
      </c>
      <c r="C385" s="2" t="s">
        <v>3935</v>
      </c>
      <c r="D385" s="2" t="s">
        <v>3936</v>
      </c>
      <c r="E385" s="2">
        <v>384</v>
      </c>
      <c r="F385" s="1">
        <v>3</v>
      </c>
      <c r="G385" s="1" t="s">
        <v>885</v>
      </c>
      <c r="H385" s="1" t="s">
        <v>2012</v>
      </c>
      <c r="I385" s="1">
        <v>4</v>
      </c>
      <c r="L385" s="1">
        <v>4</v>
      </c>
      <c r="M385" s="2" t="s">
        <v>997</v>
      </c>
      <c r="N385" s="2" t="s">
        <v>2026</v>
      </c>
      <c r="S385" s="1" t="s">
        <v>47</v>
      </c>
      <c r="T385" s="1" t="s">
        <v>2057</v>
      </c>
      <c r="W385" s="1" t="s">
        <v>149</v>
      </c>
      <c r="X385" s="1" t="s">
        <v>3992</v>
      </c>
      <c r="Y385" s="1" t="s">
        <v>10</v>
      </c>
      <c r="Z385" s="1" t="s">
        <v>2145</v>
      </c>
      <c r="AC385" s="1">
        <v>72</v>
      </c>
      <c r="AD385" s="1" t="s">
        <v>327</v>
      </c>
      <c r="AE385" s="1" t="s">
        <v>2609</v>
      </c>
      <c r="AJ385" s="1" t="s">
        <v>17</v>
      </c>
      <c r="AK385" s="1" t="s">
        <v>2656</v>
      </c>
      <c r="BK385" s="1" t="s">
        <v>40</v>
      </c>
      <c r="BL385" s="1" t="s">
        <v>2085</v>
      </c>
      <c r="BM385" s="1" t="s">
        <v>1029</v>
      </c>
      <c r="BN385" s="1" t="s">
        <v>2742</v>
      </c>
      <c r="BO385" s="1" t="s">
        <v>40</v>
      </c>
      <c r="BP385" s="1" t="s">
        <v>2085</v>
      </c>
      <c r="BQ385" s="1" t="s">
        <v>1030</v>
      </c>
      <c r="BR385" s="1" t="s">
        <v>4493</v>
      </c>
      <c r="BS385" s="1" t="s">
        <v>609</v>
      </c>
      <c r="BT385" s="1" t="s">
        <v>2677</v>
      </c>
      <c r="BU385" s="1" t="s">
        <v>3829</v>
      </c>
    </row>
    <row r="386" spans="1:73" ht="13.5" customHeight="1">
      <c r="A386" s="3" t="str">
        <f>HYPERLINK("http://kyu.snu.ac.kr/sdhj/index.jsp?type=hj/GK14663_00IH_0001_0175.jpg","1819_법화면_175")</f>
        <v>1819_법화면_175</v>
      </c>
      <c r="B386" s="2">
        <v>1819</v>
      </c>
      <c r="C386" s="2" t="s">
        <v>3935</v>
      </c>
      <c r="D386" s="2" t="s">
        <v>3936</v>
      </c>
      <c r="E386" s="2">
        <v>385</v>
      </c>
      <c r="F386" s="1">
        <v>3</v>
      </c>
      <c r="G386" s="1" t="s">
        <v>885</v>
      </c>
      <c r="H386" s="1" t="s">
        <v>2012</v>
      </c>
      <c r="I386" s="1">
        <v>4</v>
      </c>
      <c r="L386" s="1">
        <v>4</v>
      </c>
      <c r="M386" s="2" t="s">
        <v>997</v>
      </c>
      <c r="N386" s="2" t="s">
        <v>2026</v>
      </c>
      <c r="S386" s="1" t="s">
        <v>116</v>
      </c>
      <c r="T386" s="1" t="s">
        <v>2062</v>
      </c>
      <c r="AC386" s="1">
        <v>20</v>
      </c>
      <c r="AD386" s="1" t="s">
        <v>516</v>
      </c>
      <c r="AE386" s="1" t="s">
        <v>2589</v>
      </c>
    </row>
    <row r="387" spans="1:73" ht="13.5" customHeight="1">
      <c r="A387" s="3" t="str">
        <f>HYPERLINK("http://kyu.snu.ac.kr/sdhj/index.jsp?type=hj/GK14663_00IH_0001_0175.jpg","1819_법화면_175")</f>
        <v>1819_법화면_175</v>
      </c>
      <c r="B387" s="2">
        <v>1819</v>
      </c>
      <c r="C387" s="2" t="s">
        <v>3935</v>
      </c>
      <c r="D387" s="2" t="s">
        <v>3936</v>
      </c>
      <c r="E387" s="2">
        <v>386</v>
      </c>
      <c r="F387" s="1">
        <v>3</v>
      </c>
      <c r="G387" s="1" t="s">
        <v>885</v>
      </c>
      <c r="H387" s="1" t="s">
        <v>2012</v>
      </c>
      <c r="I387" s="1">
        <v>4</v>
      </c>
      <c r="L387" s="1">
        <v>4</v>
      </c>
      <c r="M387" s="2" t="s">
        <v>997</v>
      </c>
      <c r="N387" s="2" t="s">
        <v>2026</v>
      </c>
      <c r="S387" s="1" t="s">
        <v>94</v>
      </c>
      <c r="T387" s="1" t="s">
        <v>2056</v>
      </c>
      <c r="U387" s="1" t="s">
        <v>78</v>
      </c>
      <c r="V387" s="1" t="s">
        <v>2099</v>
      </c>
      <c r="Y387" s="1" t="s">
        <v>1031</v>
      </c>
      <c r="Z387" s="1" t="s">
        <v>2396</v>
      </c>
      <c r="AC387" s="1">
        <v>36</v>
      </c>
      <c r="AD387" s="1" t="s">
        <v>345</v>
      </c>
      <c r="AE387" s="1" t="s">
        <v>2576</v>
      </c>
    </row>
    <row r="388" spans="1:73" ht="13.5" customHeight="1">
      <c r="A388" s="3" t="str">
        <f>HYPERLINK("http://kyu.snu.ac.kr/sdhj/index.jsp?type=hj/GK14663_00IH_0001_0175.jpg","1819_법화면_175")</f>
        <v>1819_법화면_175</v>
      </c>
      <c r="B388" s="2">
        <v>1819</v>
      </c>
      <c r="C388" s="2" t="s">
        <v>3935</v>
      </c>
      <c r="D388" s="2" t="s">
        <v>3936</v>
      </c>
      <c r="E388" s="2">
        <v>387</v>
      </c>
      <c r="F388" s="1">
        <v>3</v>
      </c>
      <c r="G388" s="1" t="s">
        <v>885</v>
      </c>
      <c r="H388" s="1" t="s">
        <v>2012</v>
      </c>
      <c r="I388" s="1">
        <v>4</v>
      </c>
      <c r="L388" s="1">
        <v>4</v>
      </c>
      <c r="M388" s="2" t="s">
        <v>997</v>
      </c>
      <c r="N388" s="2" t="s">
        <v>2026</v>
      </c>
      <c r="T388" s="1" t="s">
        <v>4425</v>
      </c>
      <c r="U388" s="1" t="s">
        <v>159</v>
      </c>
      <c r="V388" s="1" t="s">
        <v>2094</v>
      </c>
      <c r="Y388" s="1" t="s">
        <v>1032</v>
      </c>
      <c r="Z388" s="1" t="s">
        <v>2395</v>
      </c>
      <c r="BU388" s="1" t="s">
        <v>3755</v>
      </c>
    </row>
    <row r="389" spans="1:73" ht="13.5" customHeight="1">
      <c r="A389" s="3" t="str">
        <f>HYPERLINK("http://kyu.snu.ac.kr/sdhj/index.jsp?type=hj/GK14663_00IH_0001_0175.jpg","1819_법화면_175")</f>
        <v>1819_법화면_175</v>
      </c>
      <c r="B389" s="2">
        <v>1819</v>
      </c>
      <c r="C389" s="2" t="s">
        <v>3935</v>
      </c>
      <c r="D389" s="2" t="s">
        <v>3936</v>
      </c>
      <c r="E389" s="2">
        <v>388</v>
      </c>
      <c r="F389" s="1">
        <v>3</v>
      </c>
      <c r="G389" s="1" t="s">
        <v>885</v>
      </c>
      <c r="H389" s="1" t="s">
        <v>2012</v>
      </c>
      <c r="I389" s="1">
        <v>4</v>
      </c>
      <c r="L389" s="1">
        <v>5</v>
      </c>
      <c r="M389" s="2" t="s">
        <v>4187</v>
      </c>
      <c r="N389" s="2" t="s">
        <v>4188</v>
      </c>
      <c r="T389" s="1" t="s">
        <v>3939</v>
      </c>
      <c r="U389" s="1" t="s">
        <v>268</v>
      </c>
      <c r="V389" s="1" t="s">
        <v>2083</v>
      </c>
      <c r="W389" s="1" t="s">
        <v>149</v>
      </c>
      <c r="X389" s="1" t="s">
        <v>3992</v>
      </c>
      <c r="Y389" s="1" t="s">
        <v>1033</v>
      </c>
      <c r="Z389" s="1" t="s">
        <v>2394</v>
      </c>
      <c r="AT389" s="1" t="s">
        <v>250</v>
      </c>
      <c r="AU389" s="1" t="s">
        <v>2721</v>
      </c>
      <c r="AV389" s="1" t="s">
        <v>3837</v>
      </c>
      <c r="AW389" s="1" t="s">
        <v>3838</v>
      </c>
      <c r="BG389" s="1" t="s">
        <v>250</v>
      </c>
      <c r="BH389" s="1" t="s">
        <v>2721</v>
      </c>
      <c r="BI389" s="1" t="s">
        <v>1008</v>
      </c>
      <c r="BJ389" s="1" t="s">
        <v>3005</v>
      </c>
      <c r="BK389" s="1" t="s">
        <v>1009</v>
      </c>
      <c r="BL389" s="1" t="s">
        <v>2725</v>
      </c>
      <c r="BM389" s="1" t="s">
        <v>1010</v>
      </c>
      <c r="BN389" s="1" t="s">
        <v>2858</v>
      </c>
      <c r="BO389" s="1" t="s">
        <v>250</v>
      </c>
      <c r="BP389" s="1" t="s">
        <v>2721</v>
      </c>
      <c r="BQ389" s="1" t="s">
        <v>1034</v>
      </c>
      <c r="BR389" s="1" t="s">
        <v>3620</v>
      </c>
      <c r="BS389" s="1" t="s">
        <v>838</v>
      </c>
      <c r="BT389" s="1" t="s">
        <v>2700</v>
      </c>
      <c r="BU389" s="1" t="s">
        <v>3747</v>
      </c>
    </row>
    <row r="390" spans="1:73" ht="13.5" customHeight="1">
      <c r="A390" s="3" t="str">
        <f>HYPERLINK("http://kyu.snu.ac.kr/sdhj/index.jsp?type=hj/GK14663_00IH_0001_0175.jpg","1819_법화면_175")</f>
        <v>1819_법화면_175</v>
      </c>
      <c r="B390" s="2">
        <v>1819</v>
      </c>
      <c r="C390" s="2" t="s">
        <v>3935</v>
      </c>
      <c r="D390" s="2" t="s">
        <v>3936</v>
      </c>
      <c r="E390" s="2">
        <v>389</v>
      </c>
      <c r="F390" s="1">
        <v>3</v>
      </c>
      <c r="G390" s="1" t="s">
        <v>885</v>
      </c>
      <c r="H390" s="1" t="s">
        <v>2012</v>
      </c>
      <c r="I390" s="1">
        <v>4</v>
      </c>
      <c r="L390" s="1">
        <v>5</v>
      </c>
      <c r="M390" s="2" t="s">
        <v>4187</v>
      </c>
      <c r="N390" s="2" t="s">
        <v>4188</v>
      </c>
      <c r="S390" s="1" t="s">
        <v>47</v>
      </c>
      <c r="T390" s="1" t="s">
        <v>2057</v>
      </c>
      <c r="W390" s="1" t="s">
        <v>142</v>
      </c>
      <c r="X390" s="1" t="s">
        <v>4009</v>
      </c>
      <c r="Y390" s="1" t="s">
        <v>249</v>
      </c>
      <c r="Z390" s="1" t="s">
        <v>2179</v>
      </c>
      <c r="AL390" s="1" t="s">
        <v>72</v>
      </c>
      <c r="AM390" s="1" t="s">
        <v>2665</v>
      </c>
      <c r="AT390" s="1" t="s">
        <v>250</v>
      </c>
      <c r="AU390" s="1" t="s">
        <v>2721</v>
      </c>
      <c r="AV390" s="1" t="s">
        <v>1035</v>
      </c>
      <c r="AW390" s="1" t="s">
        <v>2870</v>
      </c>
      <c r="BG390" s="1" t="s">
        <v>250</v>
      </c>
      <c r="BH390" s="1" t="s">
        <v>2721</v>
      </c>
      <c r="BI390" s="1" t="s">
        <v>1036</v>
      </c>
      <c r="BJ390" s="1" t="s">
        <v>3127</v>
      </c>
      <c r="BK390" s="1" t="s">
        <v>250</v>
      </c>
      <c r="BL390" s="1" t="s">
        <v>2721</v>
      </c>
      <c r="BM390" s="1" t="s">
        <v>1037</v>
      </c>
      <c r="BN390" s="1" t="s">
        <v>3381</v>
      </c>
      <c r="BO390" s="1" t="s">
        <v>250</v>
      </c>
      <c r="BP390" s="1" t="s">
        <v>2721</v>
      </c>
      <c r="BQ390" s="1" t="s">
        <v>1038</v>
      </c>
      <c r="BR390" s="1" t="s">
        <v>3619</v>
      </c>
      <c r="BS390" s="1" t="s">
        <v>72</v>
      </c>
      <c r="BT390" s="1" t="s">
        <v>2665</v>
      </c>
      <c r="BU390" s="1" t="s">
        <v>3803</v>
      </c>
    </row>
    <row r="391" spans="1:73" ht="13.5" customHeight="1">
      <c r="A391" s="3" t="str">
        <f>HYPERLINK("http://kyu.snu.ac.kr/sdhj/index.jsp?type=hj/GK14663_00IH_0001_0175.jpg","1819_법화면_175")</f>
        <v>1819_법화면_175</v>
      </c>
      <c r="B391" s="2">
        <v>1819</v>
      </c>
      <c r="C391" s="2" t="s">
        <v>3935</v>
      </c>
      <c r="D391" s="2" t="s">
        <v>3936</v>
      </c>
      <c r="E391" s="2">
        <v>390</v>
      </c>
      <c r="F391" s="1">
        <v>3</v>
      </c>
      <c r="G391" s="1" t="s">
        <v>885</v>
      </c>
      <c r="H391" s="1" t="s">
        <v>2012</v>
      </c>
      <c r="I391" s="1">
        <v>4</v>
      </c>
      <c r="L391" s="1">
        <v>5</v>
      </c>
      <c r="M391" s="2" t="s">
        <v>4187</v>
      </c>
      <c r="N391" s="2" t="s">
        <v>4188</v>
      </c>
      <c r="S391" s="1" t="s">
        <v>55</v>
      </c>
      <c r="T391" s="1" t="s">
        <v>2060</v>
      </c>
      <c r="W391" s="1" t="s">
        <v>248</v>
      </c>
      <c r="X391" s="1" t="s">
        <v>2155</v>
      </c>
      <c r="Y391" s="1" t="s">
        <v>249</v>
      </c>
      <c r="Z391" s="1" t="s">
        <v>2179</v>
      </c>
      <c r="AC391" s="1">
        <v>62</v>
      </c>
      <c r="AD391" s="1" t="s">
        <v>57</v>
      </c>
      <c r="AE391" s="1" t="s">
        <v>2613</v>
      </c>
    </row>
    <row r="392" spans="1:73" ht="13.5" customHeight="1">
      <c r="A392" s="3" t="str">
        <f>HYPERLINK("http://kyu.snu.ac.kr/sdhj/index.jsp?type=hj/GK14663_00IH_0001_0175.jpg","1819_법화면_175")</f>
        <v>1819_법화면_175</v>
      </c>
      <c r="B392" s="2">
        <v>1819</v>
      </c>
      <c r="C392" s="2" t="s">
        <v>3935</v>
      </c>
      <c r="D392" s="2" t="s">
        <v>3936</v>
      </c>
      <c r="E392" s="2">
        <v>391</v>
      </c>
      <c r="F392" s="1">
        <v>3</v>
      </c>
      <c r="G392" s="1" t="s">
        <v>885</v>
      </c>
      <c r="H392" s="1" t="s">
        <v>2012</v>
      </c>
      <c r="I392" s="1">
        <v>4</v>
      </c>
      <c r="L392" s="1">
        <v>5</v>
      </c>
      <c r="M392" s="2" t="s">
        <v>4187</v>
      </c>
      <c r="N392" s="2" t="s">
        <v>4188</v>
      </c>
      <c r="T392" s="1" t="s">
        <v>4425</v>
      </c>
      <c r="U392" s="1" t="s">
        <v>159</v>
      </c>
      <c r="V392" s="1" t="s">
        <v>2094</v>
      </c>
      <c r="Y392" s="1" t="s">
        <v>3839</v>
      </c>
      <c r="Z392" s="1" t="s">
        <v>2393</v>
      </c>
      <c r="AD392" s="1" t="s">
        <v>278</v>
      </c>
      <c r="AE392" s="1" t="s">
        <v>2600</v>
      </c>
      <c r="BU392" s="1" t="s">
        <v>3840</v>
      </c>
    </row>
    <row r="393" spans="1:73" ht="13.5" customHeight="1">
      <c r="A393" s="3" t="str">
        <f>HYPERLINK("http://kyu.snu.ac.kr/sdhj/index.jsp?type=hj/GK14663_00IH_0001_0175.jpg","1819_법화면_175")</f>
        <v>1819_법화면_175</v>
      </c>
      <c r="B393" s="2">
        <v>1819</v>
      </c>
      <c r="C393" s="2" t="s">
        <v>3935</v>
      </c>
      <c r="D393" s="2" t="s">
        <v>3936</v>
      </c>
      <c r="E393" s="2">
        <v>392</v>
      </c>
      <c r="F393" s="1">
        <v>3</v>
      </c>
      <c r="G393" s="1" t="s">
        <v>885</v>
      </c>
      <c r="H393" s="1" t="s">
        <v>2012</v>
      </c>
      <c r="I393" s="1">
        <v>5</v>
      </c>
      <c r="J393" s="1" t="s">
        <v>1039</v>
      </c>
      <c r="K393" s="1" t="s">
        <v>3946</v>
      </c>
      <c r="L393" s="1">
        <v>1</v>
      </c>
      <c r="M393" s="2" t="s">
        <v>4189</v>
      </c>
      <c r="N393" s="2" t="s">
        <v>4190</v>
      </c>
      <c r="T393" s="1" t="s">
        <v>3939</v>
      </c>
      <c r="U393" s="1" t="s">
        <v>37</v>
      </c>
      <c r="V393" s="1" t="s">
        <v>2088</v>
      </c>
      <c r="W393" s="1" t="s">
        <v>149</v>
      </c>
      <c r="X393" s="1" t="s">
        <v>3990</v>
      </c>
      <c r="Y393" s="1" t="s">
        <v>75</v>
      </c>
      <c r="Z393" s="1" t="s">
        <v>2392</v>
      </c>
      <c r="AC393" s="1">
        <v>70</v>
      </c>
      <c r="AD393" s="1" t="s">
        <v>278</v>
      </c>
      <c r="AE393" s="1" t="s">
        <v>2600</v>
      </c>
      <c r="AJ393" s="1" t="s">
        <v>17</v>
      </c>
      <c r="AK393" s="1" t="s">
        <v>2656</v>
      </c>
      <c r="AL393" s="1" t="s">
        <v>108</v>
      </c>
      <c r="AM393" s="1" t="s">
        <v>4429</v>
      </c>
      <c r="AT393" s="1" t="s">
        <v>1040</v>
      </c>
      <c r="AU393" s="1" t="s">
        <v>2726</v>
      </c>
      <c r="AV393" s="1" t="s">
        <v>1041</v>
      </c>
      <c r="AW393" s="1" t="s">
        <v>2869</v>
      </c>
      <c r="BG393" s="1" t="s">
        <v>573</v>
      </c>
      <c r="BH393" s="1" t="s">
        <v>2722</v>
      </c>
      <c r="BI393" s="1" t="s">
        <v>1042</v>
      </c>
      <c r="BJ393" s="1" t="s">
        <v>3126</v>
      </c>
      <c r="BK393" s="1" t="s">
        <v>105</v>
      </c>
      <c r="BL393" s="1" t="s">
        <v>2981</v>
      </c>
      <c r="BM393" s="1" t="s">
        <v>1043</v>
      </c>
      <c r="BN393" s="1" t="s">
        <v>3380</v>
      </c>
      <c r="BO393" s="1" t="s">
        <v>40</v>
      </c>
      <c r="BP393" s="1" t="s">
        <v>2085</v>
      </c>
      <c r="BQ393" s="1" t="s">
        <v>1044</v>
      </c>
      <c r="BR393" s="1" t="s">
        <v>3618</v>
      </c>
      <c r="BS393" s="1" t="s">
        <v>371</v>
      </c>
      <c r="BT393" s="1" t="s">
        <v>2670</v>
      </c>
    </row>
    <row r="394" spans="1:73" ht="13.5" customHeight="1">
      <c r="A394" s="3" t="str">
        <f>HYPERLINK("http://kyu.snu.ac.kr/sdhj/index.jsp?type=hj/GK14663_00IH_0001_0175.jpg","1819_법화면_175")</f>
        <v>1819_법화면_175</v>
      </c>
      <c r="B394" s="2">
        <v>1819</v>
      </c>
      <c r="C394" s="2" t="s">
        <v>3935</v>
      </c>
      <c r="D394" s="2" t="s">
        <v>3936</v>
      </c>
      <c r="E394" s="2">
        <v>393</v>
      </c>
      <c r="F394" s="1">
        <v>3</v>
      </c>
      <c r="G394" s="1" t="s">
        <v>885</v>
      </c>
      <c r="H394" s="1" t="s">
        <v>2012</v>
      </c>
      <c r="I394" s="1">
        <v>5</v>
      </c>
      <c r="L394" s="1">
        <v>1</v>
      </c>
      <c r="M394" s="2" t="s">
        <v>4189</v>
      </c>
      <c r="N394" s="2" t="s">
        <v>4190</v>
      </c>
      <c r="S394" s="1" t="s">
        <v>47</v>
      </c>
      <c r="T394" s="1" t="s">
        <v>2057</v>
      </c>
      <c r="W394" s="1" t="s">
        <v>149</v>
      </c>
      <c r="X394" s="1" t="s">
        <v>3992</v>
      </c>
      <c r="Y394" s="1" t="s">
        <v>10</v>
      </c>
      <c r="Z394" s="1" t="s">
        <v>2145</v>
      </c>
      <c r="AC394" s="1">
        <v>58</v>
      </c>
      <c r="AD394" s="1" t="s">
        <v>276</v>
      </c>
      <c r="AE394" s="1" t="s">
        <v>2595</v>
      </c>
      <c r="AJ394" s="1" t="s">
        <v>17</v>
      </c>
      <c r="AK394" s="1" t="s">
        <v>2656</v>
      </c>
      <c r="AL394" s="1" t="s">
        <v>609</v>
      </c>
      <c r="AM394" s="1" t="s">
        <v>2677</v>
      </c>
      <c r="AT394" s="1" t="s">
        <v>40</v>
      </c>
      <c r="AU394" s="1" t="s">
        <v>2085</v>
      </c>
      <c r="AV394" s="1" t="s">
        <v>1045</v>
      </c>
      <c r="AW394" s="1" t="s">
        <v>2868</v>
      </c>
      <c r="BG394" s="1" t="s">
        <v>40</v>
      </c>
      <c r="BH394" s="1" t="s">
        <v>2085</v>
      </c>
      <c r="BI394" s="1" t="s">
        <v>1046</v>
      </c>
      <c r="BJ394" s="1" t="s">
        <v>2738</v>
      </c>
      <c r="BK394" s="1" t="s">
        <v>40</v>
      </c>
      <c r="BL394" s="1" t="s">
        <v>2085</v>
      </c>
      <c r="BM394" s="1" t="s">
        <v>1047</v>
      </c>
      <c r="BN394" s="1" t="s">
        <v>3379</v>
      </c>
      <c r="BO394" s="1" t="s">
        <v>40</v>
      </c>
      <c r="BP394" s="1" t="s">
        <v>2085</v>
      </c>
      <c r="BQ394" s="1" t="s">
        <v>1048</v>
      </c>
      <c r="BR394" s="1" t="s">
        <v>3617</v>
      </c>
      <c r="BS394" s="1" t="s">
        <v>1049</v>
      </c>
      <c r="BT394" s="1" t="s">
        <v>3734</v>
      </c>
    </row>
    <row r="395" spans="1:73" ht="13.5" customHeight="1">
      <c r="A395" s="3" t="str">
        <f>HYPERLINK("http://kyu.snu.ac.kr/sdhj/index.jsp?type=hj/GK14663_00IH_0001_0175.jpg","1819_법화면_175")</f>
        <v>1819_법화면_175</v>
      </c>
      <c r="B395" s="2">
        <v>1819</v>
      </c>
      <c r="C395" s="2" t="s">
        <v>3935</v>
      </c>
      <c r="D395" s="2" t="s">
        <v>3936</v>
      </c>
      <c r="E395" s="2">
        <v>394</v>
      </c>
      <c r="F395" s="1">
        <v>3</v>
      </c>
      <c r="G395" s="1" t="s">
        <v>885</v>
      </c>
      <c r="H395" s="1" t="s">
        <v>2012</v>
      </c>
      <c r="I395" s="1">
        <v>5</v>
      </c>
      <c r="L395" s="1">
        <v>1</v>
      </c>
      <c r="M395" s="2" t="s">
        <v>4189</v>
      </c>
      <c r="N395" s="2" t="s">
        <v>4190</v>
      </c>
      <c r="T395" s="1" t="s">
        <v>4425</v>
      </c>
      <c r="U395" s="1" t="s">
        <v>159</v>
      </c>
      <c r="V395" s="1" t="s">
        <v>2094</v>
      </c>
      <c r="Y395" s="1" t="s">
        <v>1050</v>
      </c>
      <c r="Z395" s="1" t="s">
        <v>2391</v>
      </c>
      <c r="AC395" s="1">
        <v>78</v>
      </c>
      <c r="AD395" s="1" t="s">
        <v>415</v>
      </c>
      <c r="AE395" s="1" t="s">
        <v>2614</v>
      </c>
    </row>
    <row r="396" spans="1:73" ht="13.5" customHeight="1">
      <c r="A396" s="3" t="str">
        <f>HYPERLINK("http://kyu.snu.ac.kr/sdhj/index.jsp?type=hj/GK14663_00IH_0001_0175.jpg","1819_법화면_175")</f>
        <v>1819_법화면_175</v>
      </c>
      <c r="B396" s="2">
        <v>1819</v>
      </c>
      <c r="C396" s="2" t="s">
        <v>3935</v>
      </c>
      <c r="D396" s="2" t="s">
        <v>3936</v>
      </c>
      <c r="E396" s="2">
        <v>395</v>
      </c>
      <c r="F396" s="1">
        <v>3</v>
      </c>
      <c r="G396" s="1" t="s">
        <v>885</v>
      </c>
      <c r="H396" s="1" t="s">
        <v>2012</v>
      </c>
      <c r="I396" s="1">
        <v>5</v>
      </c>
      <c r="L396" s="1">
        <v>2</v>
      </c>
      <c r="M396" s="2" t="s">
        <v>4191</v>
      </c>
      <c r="N396" s="2" t="s">
        <v>4192</v>
      </c>
      <c r="Q396" s="1" t="s">
        <v>1051</v>
      </c>
      <c r="R396" s="1" t="s">
        <v>3963</v>
      </c>
      <c r="T396" s="1" t="s">
        <v>3939</v>
      </c>
      <c r="W396" s="1" t="s">
        <v>1052</v>
      </c>
      <c r="X396" s="1" t="s">
        <v>2132</v>
      </c>
      <c r="Y396" s="1" t="s">
        <v>249</v>
      </c>
      <c r="Z396" s="1" t="s">
        <v>2179</v>
      </c>
      <c r="AC396" s="1">
        <v>51</v>
      </c>
      <c r="AD396" s="1" t="s">
        <v>150</v>
      </c>
      <c r="AE396" s="1" t="s">
        <v>2596</v>
      </c>
      <c r="AJ396" s="1" t="s">
        <v>299</v>
      </c>
      <c r="AK396" s="1" t="s">
        <v>2657</v>
      </c>
      <c r="AL396" s="1" t="s">
        <v>1053</v>
      </c>
      <c r="AM396" s="1" t="s">
        <v>4432</v>
      </c>
      <c r="AT396" s="1" t="s">
        <v>250</v>
      </c>
      <c r="AU396" s="1" t="s">
        <v>2721</v>
      </c>
      <c r="AV396" s="1" t="s">
        <v>1054</v>
      </c>
      <c r="AW396" s="1" t="s">
        <v>2867</v>
      </c>
      <c r="BG396" s="1" t="s">
        <v>250</v>
      </c>
      <c r="BH396" s="1" t="s">
        <v>2721</v>
      </c>
      <c r="BI396" s="1" t="s">
        <v>1055</v>
      </c>
      <c r="BJ396" s="1" t="s">
        <v>3125</v>
      </c>
      <c r="BK396" s="1" t="s">
        <v>250</v>
      </c>
      <c r="BL396" s="1" t="s">
        <v>2721</v>
      </c>
      <c r="BM396" s="1" t="s">
        <v>1056</v>
      </c>
      <c r="BN396" s="1" t="s">
        <v>3043</v>
      </c>
      <c r="BO396" s="1" t="s">
        <v>250</v>
      </c>
      <c r="BP396" s="1" t="s">
        <v>2721</v>
      </c>
      <c r="BQ396" s="1" t="s">
        <v>1057</v>
      </c>
      <c r="BR396" s="1" t="s">
        <v>3616</v>
      </c>
      <c r="BS396" s="1" t="s">
        <v>332</v>
      </c>
      <c r="BT396" s="1" t="s">
        <v>2714</v>
      </c>
    </row>
    <row r="397" spans="1:73" ht="13.5" customHeight="1">
      <c r="A397" s="3" t="str">
        <f>HYPERLINK("http://kyu.snu.ac.kr/sdhj/index.jsp?type=hj/GK14663_00IH_0001_0175.jpg","1819_법화면_175")</f>
        <v>1819_법화면_175</v>
      </c>
      <c r="B397" s="2">
        <v>1819</v>
      </c>
      <c r="C397" s="2" t="s">
        <v>3935</v>
      </c>
      <c r="D397" s="2" t="s">
        <v>3936</v>
      </c>
      <c r="E397" s="2">
        <v>396</v>
      </c>
      <c r="F397" s="1">
        <v>3</v>
      </c>
      <c r="G397" s="1" t="s">
        <v>885</v>
      </c>
      <c r="H397" s="1" t="s">
        <v>2012</v>
      </c>
      <c r="I397" s="1">
        <v>5</v>
      </c>
      <c r="L397" s="1">
        <v>2</v>
      </c>
      <c r="M397" s="2" t="s">
        <v>4191</v>
      </c>
      <c r="N397" s="2" t="s">
        <v>4192</v>
      </c>
      <c r="T397" s="1" t="s">
        <v>4425</v>
      </c>
      <c r="U397" s="1" t="s">
        <v>159</v>
      </c>
      <c r="V397" s="1" t="s">
        <v>2094</v>
      </c>
      <c r="Y397" s="1" t="s">
        <v>1058</v>
      </c>
      <c r="Z397" s="1" t="s">
        <v>2390</v>
      </c>
      <c r="AC397" s="1">
        <v>68</v>
      </c>
      <c r="AD397" s="1" t="s">
        <v>278</v>
      </c>
      <c r="AE397" s="1" t="s">
        <v>2600</v>
      </c>
    </row>
    <row r="398" spans="1:73" ht="13.5" customHeight="1">
      <c r="A398" s="3" t="str">
        <f>HYPERLINK("http://kyu.snu.ac.kr/sdhj/index.jsp?type=hj/GK14663_00IH_0001_0175.jpg","1819_법화면_175")</f>
        <v>1819_법화면_175</v>
      </c>
      <c r="B398" s="2">
        <v>1819</v>
      </c>
      <c r="C398" s="2" t="s">
        <v>3935</v>
      </c>
      <c r="D398" s="2" t="s">
        <v>3936</v>
      </c>
      <c r="E398" s="2">
        <v>397</v>
      </c>
      <c r="F398" s="1">
        <v>3</v>
      </c>
      <c r="G398" s="1" t="s">
        <v>885</v>
      </c>
      <c r="H398" s="1" t="s">
        <v>2012</v>
      </c>
      <c r="I398" s="1">
        <v>5</v>
      </c>
      <c r="L398" s="1">
        <v>3</v>
      </c>
      <c r="M398" s="2" t="s">
        <v>1039</v>
      </c>
      <c r="N398" s="2" t="s">
        <v>3946</v>
      </c>
      <c r="T398" s="1" t="s">
        <v>3939</v>
      </c>
      <c r="U398" s="1" t="s">
        <v>268</v>
      </c>
      <c r="V398" s="1" t="s">
        <v>2083</v>
      </c>
      <c r="W398" s="1" t="s">
        <v>149</v>
      </c>
      <c r="X398" s="1" t="s">
        <v>3992</v>
      </c>
      <c r="Y398" s="1" t="s">
        <v>1059</v>
      </c>
      <c r="Z398" s="1" t="s">
        <v>2389</v>
      </c>
      <c r="AC398" s="1">
        <v>39</v>
      </c>
      <c r="AD398" s="1" t="s">
        <v>71</v>
      </c>
      <c r="AE398" s="1" t="s">
        <v>2575</v>
      </c>
      <c r="AJ398" s="1" t="s">
        <v>17</v>
      </c>
      <c r="AK398" s="1" t="s">
        <v>2656</v>
      </c>
      <c r="AL398" s="1" t="s">
        <v>609</v>
      </c>
      <c r="AM398" s="1" t="s">
        <v>2677</v>
      </c>
      <c r="AT398" s="1" t="s">
        <v>250</v>
      </c>
      <c r="AU398" s="1" t="s">
        <v>2721</v>
      </c>
      <c r="AV398" s="1" t="s">
        <v>1060</v>
      </c>
      <c r="AW398" s="1" t="s">
        <v>2866</v>
      </c>
      <c r="AX398" s="1" t="s">
        <v>250</v>
      </c>
      <c r="AY398" s="1" t="s">
        <v>2721</v>
      </c>
      <c r="AZ398" s="1" t="s">
        <v>1061</v>
      </c>
      <c r="BA398" s="1" t="s">
        <v>2974</v>
      </c>
      <c r="BG398" s="1" t="s">
        <v>250</v>
      </c>
      <c r="BH398" s="1" t="s">
        <v>2721</v>
      </c>
      <c r="BI398" s="1" t="s">
        <v>874</v>
      </c>
      <c r="BJ398" s="1" t="s">
        <v>2885</v>
      </c>
      <c r="BK398" s="1" t="s">
        <v>250</v>
      </c>
      <c r="BL398" s="1" t="s">
        <v>2721</v>
      </c>
      <c r="BQ398" s="1" t="s">
        <v>1062</v>
      </c>
      <c r="BR398" s="1" t="s">
        <v>4545</v>
      </c>
      <c r="BS398" s="1" t="s">
        <v>54</v>
      </c>
      <c r="BT398" s="1" t="s">
        <v>2672</v>
      </c>
    </row>
    <row r="399" spans="1:73" ht="13.5" customHeight="1">
      <c r="A399" s="3" t="str">
        <f>HYPERLINK("http://kyu.snu.ac.kr/sdhj/index.jsp?type=hj/GK14663_00IH_0001_0175.jpg","1819_법화면_175")</f>
        <v>1819_법화면_175</v>
      </c>
      <c r="B399" s="2">
        <v>1819</v>
      </c>
      <c r="C399" s="2" t="s">
        <v>3935</v>
      </c>
      <c r="D399" s="2" t="s">
        <v>3936</v>
      </c>
      <c r="E399" s="2">
        <v>398</v>
      </c>
      <c r="F399" s="1">
        <v>3</v>
      </c>
      <c r="G399" s="1" t="s">
        <v>885</v>
      </c>
      <c r="H399" s="1" t="s">
        <v>2012</v>
      </c>
      <c r="I399" s="1">
        <v>5</v>
      </c>
      <c r="L399" s="1">
        <v>3</v>
      </c>
      <c r="M399" s="2" t="s">
        <v>1039</v>
      </c>
      <c r="N399" s="2" t="s">
        <v>3946</v>
      </c>
      <c r="S399" s="1" t="s">
        <v>47</v>
      </c>
      <c r="T399" s="1" t="s">
        <v>2057</v>
      </c>
      <c r="W399" s="1" t="s">
        <v>1063</v>
      </c>
      <c r="X399" s="1" t="s">
        <v>2150</v>
      </c>
      <c r="Y399" s="1" t="s">
        <v>249</v>
      </c>
      <c r="Z399" s="1" t="s">
        <v>2179</v>
      </c>
      <c r="AC399" s="1">
        <v>36</v>
      </c>
      <c r="AD399" s="1" t="s">
        <v>345</v>
      </c>
      <c r="AE399" s="1" t="s">
        <v>2576</v>
      </c>
      <c r="AJ399" s="1" t="s">
        <v>299</v>
      </c>
      <c r="AK399" s="1" t="s">
        <v>2657</v>
      </c>
      <c r="AL399" s="1" t="s">
        <v>1064</v>
      </c>
      <c r="AM399" s="1" t="s">
        <v>2704</v>
      </c>
      <c r="AT399" s="1" t="s">
        <v>250</v>
      </c>
      <c r="AU399" s="1" t="s">
        <v>2721</v>
      </c>
      <c r="AV399" s="1" t="s">
        <v>1065</v>
      </c>
      <c r="AW399" s="1" t="s">
        <v>2865</v>
      </c>
      <c r="BG399" s="1" t="s">
        <v>250</v>
      </c>
      <c r="BH399" s="1" t="s">
        <v>2721</v>
      </c>
      <c r="BI399" s="1" t="s">
        <v>1066</v>
      </c>
      <c r="BJ399" s="1" t="s">
        <v>3124</v>
      </c>
      <c r="BK399" s="1" t="s">
        <v>250</v>
      </c>
      <c r="BL399" s="1" t="s">
        <v>2721</v>
      </c>
      <c r="BM399" s="1" t="s">
        <v>1067</v>
      </c>
      <c r="BN399" s="1" t="s">
        <v>3378</v>
      </c>
      <c r="BO399" s="1" t="s">
        <v>250</v>
      </c>
      <c r="BP399" s="1" t="s">
        <v>2721</v>
      </c>
      <c r="BQ399" s="1" t="s">
        <v>1068</v>
      </c>
      <c r="BR399" s="1" t="s">
        <v>3615</v>
      </c>
      <c r="BS399" s="1" t="s">
        <v>46</v>
      </c>
      <c r="BT399" s="1" t="s">
        <v>2689</v>
      </c>
    </row>
    <row r="400" spans="1:73" ht="13.5" customHeight="1">
      <c r="A400" s="3" t="str">
        <f>HYPERLINK("http://kyu.snu.ac.kr/sdhj/index.jsp?type=hj/GK14663_00IH_0001_0175.jpg","1819_법화면_175")</f>
        <v>1819_법화면_175</v>
      </c>
      <c r="B400" s="2">
        <v>1819</v>
      </c>
      <c r="C400" s="2" t="s">
        <v>3935</v>
      </c>
      <c r="D400" s="2" t="s">
        <v>3936</v>
      </c>
      <c r="E400" s="2">
        <v>399</v>
      </c>
      <c r="F400" s="1">
        <v>3</v>
      </c>
      <c r="G400" s="1" t="s">
        <v>885</v>
      </c>
      <c r="H400" s="1" t="s">
        <v>2012</v>
      </c>
      <c r="I400" s="1">
        <v>5</v>
      </c>
      <c r="L400" s="1">
        <v>3</v>
      </c>
      <c r="M400" s="2" t="s">
        <v>1039</v>
      </c>
      <c r="N400" s="2" t="s">
        <v>3946</v>
      </c>
      <c r="S400" s="1" t="s">
        <v>116</v>
      </c>
      <c r="T400" s="1" t="s">
        <v>2062</v>
      </c>
      <c r="AC400" s="1">
        <v>15</v>
      </c>
      <c r="AD400" s="1" t="s">
        <v>176</v>
      </c>
      <c r="AE400" s="1" t="s">
        <v>2591</v>
      </c>
    </row>
    <row r="401" spans="1:72" ht="13.5" customHeight="1">
      <c r="A401" s="3" t="str">
        <f>HYPERLINK("http://kyu.snu.ac.kr/sdhj/index.jsp?type=hj/GK14663_00IH_0001_0175.jpg","1819_법화면_175")</f>
        <v>1819_법화면_175</v>
      </c>
      <c r="B401" s="2">
        <v>1819</v>
      </c>
      <c r="C401" s="2" t="s">
        <v>3935</v>
      </c>
      <c r="D401" s="2" t="s">
        <v>3936</v>
      </c>
      <c r="E401" s="2">
        <v>400</v>
      </c>
      <c r="F401" s="1">
        <v>3</v>
      </c>
      <c r="G401" s="1" t="s">
        <v>885</v>
      </c>
      <c r="H401" s="1" t="s">
        <v>2012</v>
      </c>
      <c r="I401" s="1">
        <v>5</v>
      </c>
      <c r="L401" s="1">
        <v>3</v>
      </c>
      <c r="M401" s="2" t="s">
        <v>1039</v>
      </c>
      <c r="N401" s="2" t="s">
        <v>3946</v>
      </c>
      <c r="T401" s="1" t="s">
        <v>4426</v>
      </c>
      <c r="U401" s="1" t="s">
        <v>265</v>
      </c>
      <c r="V401" s="1" t="s">
        <v>2095</v>
      </c>
      <c r="Y401" s="1" t="s">
        <v>1069</v>
      </c>
      <c r="Z401" s="1" t="s">
        <v>2388</v>
      </c>
      <c r="AC401" s="1">
        <v>26</v>
      </c>
      <c r="AD401" s="1" t="s">
        <v>550</v>
      </c>
      <c r="AE401" s="1" t="s">
        <v>2607</v>
      </c>
    </row>
    <row r="402" spans="1:72" ht="13.5" customHeight="1">
      <c r="A402" s="3" t="str">
        <f>HYPERLINK("http://kyu.snu.ac.kr/sdhj/index.jsp?type=hj/GK14663_00IH_0001_0175.jpg","1819_법화면_175")</f>
        <v>1819_법화면_175</v>
      </c>
      <c r="B402" s="2">
        <v>1819</v>
      </c>
      <c r="C402" s="2" t="s">
        <v>3935</v>
      </c>
      <c r="D402" s="2" t="s">
        <v>3936</v>
      </c>
      <c r="E402" s="2">
        <v>401</v>
      </c>
      <c r="F402" s="1">
        <v>3</v>
      </c>
      <c r="G402" s="1" t="s">
        <v>885</v>
      </c>
      <c r="H402" s="1" t="s">
        <v>2012</v>
      </c>
      <c r="I402" s="1">
        <v>5</v>
      </c>
      <c r="L402" s="1">
        <v>4</v>
      </c>
      <c r="M402" s="2" t="s">
        <v>4193</v>
      </c>
      <c r="N402" s="2" t="s">
        <v>4194</v>
      </c>
      <c r="T402" s="1" t="s">
        <v>3939</v>
      </c>
      <c r="U402" s="1" t="s">
        <v>37</v>
      </c>
      <c r="V402" s="1" t="s">
        <v>2088</v>
      </c>
      <c r="W402" s="1" t="s">
        <v>149</v>
      </c>
      <c r="X402" s="1" t="s">
        <v>3992</v>
      </c>
      <c r="Y402" s="1" t="s">
        <v>1070</v>
      </c>
      <c r="Z402" s="1" t="s">
        <v>2387</v>
      </c>
      <c r="AC402" s="1">
        <v>56</v>
      </c>
      <c r="AD402" s="1" t="s">
        <v>101</v>
      </c>
      <c r="AE402" s="1" t="s">
        <v>2608</v>
      </c>
      <c r="AJ402" s="1" t="s">
        <v>17</v>
      </c>
      <c r="AK402" s="1" t="s">
        <v>2656</v>
      </c>
      <c r="AL402" s="1" t="s">
        <v>609</v>
      </c>
      <c r="AM402" s="1" t="s">
        <v>2677</v>
      </c>
      <c r="AT402" s="1" t="s">
        <v>40</v>
      </c>
      <c r="AU402" s="1" t="s">
        <v>2085</v>
      </c>
      <c r="AV402" s="1" t="s">
        <v>1071</v>
      </c>
      <c r="AW402" s="1" t="s">
        <v>2864</v>
      </c>
      <c r="BG402" s="1" t="s">
        <v>40</v>
      </c>
      <c r="BH402" s="1" t="s">
        <v>2085</v>
      </c>
      <c r="BI402" s="1" t="s">
        <v>1072</v>
      </c>
      <c r="BJ402" s="1" t="s">
        <v>2148</v>
      </c>
      <c r="BK402" s="1" t="s">
        <v>40</v>
      </c>
      <c r="BL402" s="1" t="s">
        <v>2085</v>
      </c>
      <c r="BM402" s="1" t="s">
        <v>1073</v>
      </c>
      <c r="BN402" s="1" t="s">
        <v>3377</v>
      </c>
      <c r="BO402" s="1" t="s">
        <v>40</v>
      </c>
      <c r="BP402" s="1" t="s">
        <v>2085</v>
      </c>
      <c r="BQ402" s="1" t="s">
        <v>1074</v>
      </c>
      <c r="BR402" s="1" t="s">
        <v>3614</v>
      </c>
      <c r="BS402" s="1" t="s">
        <v>86</v>
      </c>
      <c r="BT402" s="1" t="s">
        <v>2664</v>
      </c>
    </row>
    <row r="403" spans="1:72" ht="13.5" customHeight="1">
      <c r="A403" s="3" t="str">
        <f>HYPERLINK("http://kyu.snu.ac.kr/sdhj/index.jsp?type=hj/GK14663_00IH_0001_0175.jpg","1819_법화면_175")</f>
        <v>1819_법화면_175</v>
      </c>
      <c r="B403" s="2">
        <v>1819</v>
      </c>
      <c r="C403" s="2" t="s">
        <v>3935</v>
      </c>
      <c r="D403" s="2" t="s">
        <v>3936</v>
      </c>
      <c r="E403" s="2">
        <v>402</v>
      </c>
      <c r="F403" s="1">
        <v>3</v>
      </c>
      <c r="G403" s="1" t="s">
        <v>885</v>
      </c>
      <c r="H403" s="1" t="s">
        <v>2012</v>
      </c>
      <c r="I403" s="1">
        <v>5</v>
      </c>
      <c r="L403" s="1">
        <v>4</v>
      </c>
      <c r="M403" s="2" t="s">
        <v>4193</v>
      </c>
      <c r="N403" s="2" t="s">
        <v>4194</v>
      </c>
      <c r="S403" s="1" t="s">
        <v>47</v>
      </c>
      <c r="T403" s="1" t="s">
        <v>2057</v>
      </c>
      <c r="W403" s="1" t="s">
        <v>149</v>
      </c>
      <c r="X403" s="1" t="s">
        <v>3992</v>
      </c>
      <c r="Y403" s="1" t="s">
        <v>10</v>
      </c>
      <c r="Z403" s="1" t="s">
        <v>2145</v>
      </c>
      <c r="AC403" s="1">
        <v>43</v>
      </c>
      <c r="AD403" s="1" t="s">
        <v>88</v>
      </c>
      <c r="AE403" s="1" t="s">
        <v>2620</v>
      </c>
      <c r="AJ403" s="1" t="s">
        <v>17</v>
      </c>
      <c r="AK403" s="1" t="s">
        <v>2656</v>
      </c>
      <c r="AL403" s="1" t="s">
        <v>108</v>
      </c>
      <c r="AM403" s="1" t="s">
        <v>4429</v>
      </c>
      <c r="AT403" s="1" t="s">
        <v>40</v>
      </c>
      <c r="AU403" s="1" t="s">
        <v>2085</v>
      </c>
      <c r="AV403" s="1" t="s">
        <v>1075</v>
      </c>
      <c r="AW403" s="1" t="s">
        <v>2863</v>
      </c>
      <c r="BG403" s="1" t="s">
        <v>40</v>
      </c>
      <c r="BH403" s="1" t="s">
        <v>2085</v>
      </c>
      <c r="BI403" s="1" t="s">
        <v>1076</v>
      </c>
      <c r="BJ403" s="1" t="s">
        <v>3123</v>
      </c>
      <c r="BK403" s="1" t="s">
        <v>40</v>
      </c>
      <c r="BL403" s="1" t="s">
        <v>2085</v>
      </c>
      <c r="BM403" s="1" t="s">
        <v>1077</v>
      </c>
      <c r="BN403" s="1" t="s">
        <v>3376</v>
      </c>
      <c r="BO403" s="1" t="s">
        <v>40</v>
      </c>
      <c r="BP403" s="1" t="s">
        <v>2085</v>
      </c>
      <c r="BQ403" s="1" t="s">
        <v>1078</v>
      </c>
      <c r="BR403" s="1" t="s">
        <v>4605</v>
      </c>
      <c r="BS403" s="1" t="s">
        <v>566</v>
      </c>
      <c r="BT403" s="1" t="s">
        <v>2679</v>
      </c>
    </row>
    <row r="404" spans="1:72" ht="13.5" customHeight="1">
      <c r="A404" s="3" t="str">
        <f>HYPERLINK("http://kyu.snu.ac.kr/sdhj/index.jsp?type=hj/GK14663_00IH_0001_0175.jpg","1819_법화면_175")</f>
        <v>1819_법화면_175</v>
      </c>
      <c r="B404" s="2">
        <v>1819</v>
      </c>
      <c r="C404" s="2" t="s">
        <v>3935</v>
      </c>
      <c r="D404" s="2" t="s">
        <v>3936</v>
      </c>
      <c r="E404" s="2">
        <v>403</v>
      </c>
      <c r="F404" s="1">
        <v>3</v>
      </c>
      <c r="G404" s="1" t="s">
        <v>885</v>
      </c>
      <c r="H404" s="1" t="s">
        <v>2012</v>
      </c>
      <c r="I404" s="1">
        <v>5</v>
      </c>
      <c r="L404" s="1">
        <v>4</v>
      </c>
      <c r="M404" s="2" t="s">
        <v>4193</v>
      </c>
      <c r="N404" s="2" t="s">
        <v>4194</v>
      </c>
      <c r="S404" s="1" t="s">
        <v>116</v>
      </c>
      <c r="T404" s="1" t="s">
        <v>2062</v>
      </c>
      <c r="AC404" s="1">
        <v>18</v>
      </c>
      <c r="AD404" s="1" t="s">
        <v>297</v>
      </c>
      <c r="AE404" s="1" t="s">
        <v>2627</v>
      </c>
      <c r="AF404" s="1" t="s">
        <v>458</v>
      </c>
      <c r="AG404" s="1" t="s">
        <v>2645</v>
      </c>
    </row>
    <row r="405" spans="1:72" ht="13.5" customHeight="1">
      <c r="A405" s="3" t="str">
        <f>HYPERLINK("http://kyu.snu.ac.kr/sdhj/index.jsp?type=hj/GK14663_00IH_0001_0175.jpg","1819_법화면_175")</f>
        <v>1819_법화면_175</v>
      </c>
      <c r="B405" s="2">
        <v>1819</v>
      </c>
      <c r="C405" s="2" t="s">
        <v>3935</v>
      </c>
      <c r="D405" s="2" t="s">
        <v>3936</v>
      </c>
      <c r="E405" s="2">
        <v>404</v>
      </c>
      <c r="F405" s="1">
        <v>3</v>
      </c>
      <c r="G405" s="1" t="s">
        <v>885</v>
      </c>
      <c r="H405" s="1" t="s">
        <v>2012</v>
      </c>
      <c r="I405" s="1">
        <v>5</v>
      </c>
      <c r="L405" s="1">
        <v>4</v>
      </c>
      <c r="M405" s="2" t="s">
        <v>4193</v>
      </c>
      <c r="N405" s="2" t="s">
        <v>4194</v>
      </c>
      <c r="T405" s="1" t="s">
        <v>4426</v>
      </c>
      <c r="U405" s="1" t="s">
        <v>265</v>
      </c>
      <c r="V405" s="1" t="s">
        <v>2095</v>
      </c>
      <c r="Y405" s="1" t="s">
        <v>1079</v>
      </c>
      <c r="Z405" s="1" t="s">
        <v>2386</v>
      </c>
      <c r="AC405" s="1">
        <v>62</v>
      </c>
      <c r="AD405" s="1" t="s">
        <v>203</v>
      </c>
      <c r="AE405" s="1" t="s">
        <v>2619</v>
      </c>
    </row>
    <row r="406" spans="1:72" ht="13.5" customHeight="1">
      <c r="A406" s="3" t="str">
        <f>HYPERLINK("http://kyu.snu.ac.kr/sdhj/index.jsp?type=hj/GK14663_00IH_0001_0175.jpg","1819_법화면_175")</f>
        <v>1819_법화면_175</v>
      </c>
      <c r="B406" s="2">
        <v>1819</v>
      </c>
      <c r="C406" s="2" t="s">
        <v>3935</v>
      </c>
      <c r="D406" s="2" t="s">
        <v>3936</v>
      </c>
      <c r="E406" s="2">
        <v>405</v>
      </c>
      <c r="F406" s="1">
        <v>3</v>
      </c>
      <c r="G406" s="1" t="s">
        <v>885</v>
      </c>
      <c r="H406" s="1" t="s">
        <v>2012</v>
      </c>
      <c r="I406" s="1">
        <v>5</v>
      </c>
      <c r="L406" s="1">
        <v>4</v>
      </c>
      <c r="M406" s="2" t="s">
        <v>4193</v>
      </c>
      <c r="N406" s="2" t="s">
        <v>4194</v>
      </c>
      <c r="T406" s="1" t="s">
        <v>4425</v>
      </c>
      <c r="U406" s="1" t="s">
        <v>159</v>
      </c>
      <c r="V406" s="1" t="s">
        <v>2094</v>
      </c>
      <c r="Y406" s="1" t="s">
        <v>352</v>
      </c>
      <c r="Z406" s="1" t="s">
        <v>2385</v>
      </c>
      <c r="AC406" s="1">
        <v>65</v>
      </c>
      <c r="AD406" s="1" t="s">
        <v>203</v>
      </c>
      <c r="AE406" s="1" t="s">
        <v>2619</v>
      </c>
    </row>
    <row r="407" spans="1:72" ht="13.5" customHeight="1">
      <c r="A407" s="3" t="str">
        <f>HYPERLINK("http://kyu.snu.ac.kr/sdhj/index.jsp?type=hj/GK14663_00IH_0001_0176.jpg","1819_법화면_176")</f>
        <v>1819_법화면_176</v>
      </c>
      <c r="B407" s="2">
        <v>1819</v>
      </c>
      <c r="C407" s="2" t="s">
        <v>3935</v>
      </c>
      <c r="D407" s="2" t="s">
        <v>3936</v>
      </c>
      <c r="E407" s="2">
        <v>406</v>
      </c>
      <c r="F407" s="1">
        <v>3</v>
      </c>
      <c r="G407" s="1" t="s">
        <v>885</v>
      </c>
      <c r="H407" s="1" t="s">
        <v>2012</v>
      </c>
      <c r="I407" s="1">
        <v>5</v>
      </c>
      <c r="L407" s="1">
        <v>5</v>
      </c>
      <c r="M407" s="2" t="s">
        <v>4195</v>
      </c>
      <c r="N407" s="2" t="s">
        <v>4196</v>
      </c>
      <c r="T407" s="1" t="s">
        <v>3939</v>
      </c>
      <c r="U407" s="1" t="s">
        <v>268</v>
      </c>
      <c r="V407" s="1" t="s">
        <v>2083</v>
      </c>
      <c r="W407" s="1" t="s">
        <v>149</v>
      </c>
      <c r="X407" s="1" t="s">
        <v>3992</v>
      </c>
      <c r="Y407" s="1" t="s">
        <v>1080</v>
      </c>
      <c r="Z407" s="1" t="s">
        <v>2384</v>
      </c>
      <c r="AC407" s="1">
        <v>66</v>
      </c>
      <c r="AD407" s="1" t="s">
        <v>535</v>
      </c>
      <c r="AE407" s="1" t="s">
        <v>2583</v>
      </c>
      <c r="AJ407" s="1" t="s">
        <v>17</v>
      </c>
      <c r="AK407" s="1" t="s">
        <v>2656</v>
      </c>
      <c r="AL407" s="1" t="s">
        <v>609</v>
      </c>
      <c r="AM407" s="1" t="s">
        <v>2677</v>
      </c>
      <c r="AT407" s="1" t="s">
        <v>250</v>
      </c>
      <c r="AU407" s="1" t="s">
        <v>2721</v>
      </c>
      <c r="AV407" s="1" t="s">
        <v>1081</v>
      </c>
      <c r="AW407" s="1" t="s">
        <v>2862</v>
      </c>
      <c r="BG407" s="1" t="s">
        <v>250</v>
      </c>
      <c r="BH407" s="1" t="s">
        <v>2721</v>
      </c>
      <c r="BI407" s="1" t="s">
        <v>1082</v>
      </c>
      <c r="BJ407" s="1" t="s">
        <v>3058</v>
      </c>
      <c r="BK407" s="1" t="s">
        <v>250</v>
      </c>
      <c r="BL407" s="1" t="s">
        <v>2721</v>
      </c>
      <c r="BM407" s="1" t="s">
        <v>1083</v>
      </c>
      <c r="BN407" s="1" t="s">
        <v>2784</v>
      </c>
      <c r="BO407" s="1" t="s">
        <v>250</v>
      </c>
      <c r="BP407" s="1" t="s">
        <v>2721</v>
      </c>
      <c r="BQ407" s="1" t="s">
        <v>1084</v>
      </c>
      <c r="BR407" s="1" t="s">
        <v>3613</v>
      </c>
      <c r="BS407" s="1" t="s">
        <v>141</v>
      </c>
      <c r="BT407" s="1" t="s">
        <v>2687</v>
      </c>
    </row>
    <row r="408" spans="1:72" ht="13.5" customHeight="1">
      <c r="A408" s="3" t="str">
        <f>HYPERLINK("http://kyu.snu.ac.kr/sdhj/index.jsp?type=hj/GK14663_00IH_0001_0176.jpg","1819_법화면_176")</f>
        <v>1819_법화면_176</v>
      </c>
      <c r="B408" s="2">
        <v>1819</v>
      </c>
      <c r="C408" s="2" t="s">
        <v>3935</v>
      </c>
      <c r="D408" s="2" t="s">
        <v>3936</v>
      </c>
      <c r="E408" s="2">
        <v>407</v>
      </c>
      <c r="F408" s="1">
        <v>3</v>
      </c>
      <c r="G408" s="1" t="s">
        <v>885</v>
      </c>
      <c r="H408" s="1" t="s">
        <v>2012</v>
      </c>
      <c r="I408" s="1">
        <v>5</v>
      </c>
      <c r="L408" s="1">
        <v>5</v>
      </c>
      <c r="M408" s="2" t="s">
        <v>4195</v>
      </c>
      <c r="N408" s="2" t="s">
        <v>4196</v>
      </c>
      <c r="S408" s="1" t="s">
        <v>47</v>
      </c>
      <c r="T408" s="1" t="s">
        <v>2057</v>
      </c>
      <c r="W408" s="1" t="s">
        <v>413</v>
      </c>
      <c r="X408" s="1" t="s">
        <v>2156</v>
      </c>
      <c r="Y408" s="1" t="s">
        <v>249</v>
      </c>
      <c r="Z408" s="1" t="s">
        <v>2179</v>
      </c>
      <c r="AC408" s="1">
        <v>61</v>
      </c>
      <c r="AD408" s="1" t="s">
        <v>359</v>
      </c>
      <c r="AE408" s="1" t="s">
        <v>2573</v>
      </c>
      <c r="AJ408" s="1" t="s">
        <v>299</v>
      </c>
      <c r="AK408" s="1" t="s">
        <v>2657</v>
      </c>
      <c r="AL408" s="1" t="s">
        <v>108</v>
      </c>
      <c r="AM408" s="1" t="s">
        <v>4429</v>
      </c>
      <c r="AT408" s="1" t="s">
        <v>250</v>
      </c>
      <c r="AU408" s="1" t="s">
        <v>2721</v>
      </c>
      <c r="AV408" s="1" t="s">
        <v>1085</v>
      </c>
      <c r="AW408" s="1" t="s">
        <v>2861</v>
      </c>
      <c r="BG408" s="1" t="s">
        <v>250</v>
      </c>
      <c r="BH408" s="1" t="s">
        <v>2721</v>
      </c>
      <c r="BI408" s="1" t="s">
        <v>1086</v>
      </c>
      <c r="BJ408" s="1" t="s">
        <v>3122</v>
      </c>
      <c r="BK408" s="1" t="s">
        <v>250</v>
      </c>
      <c r="BL408" s="1" t="s">
        <v>2721</v>
      </c>
      <c r="BM408" s="1" t="s">
        <v>1087</v>
      </c>
      <c r="BN408" s="1" t="s">
        <v>3375</v>
      </c>
      <c r="BO408" s="1" t="s">
        <v>250</v>
      </c>
      <c r="BP408" s="1" t="s">
        <v>2721</v>
      </c>
      <c r="BQ408" s="1" t="s">
        <v>1088</v>
      </c>
      <c r="BR408" s="1" t="s">
        <v>4481</v>
      </c>
      <c r="BS408" s="1" t="s">
        <v>108</v>
      </c>
      <c r="BT408" s="1" t="s">
        <v>4429</v>
      </c>
    </row>
    <row r="409" spans="1:72" ht="13.5" customHeight="1">
      <c r="A409" s="3" t="str">
        <f>HYPERLINK("http://kyu.snu.ac.kr/sdhj/index.jsp?type=hj/GK14663_00IH_0001_0176.jpg","1819_법화면_176")</f>
        <v>1819_법화면_176</v>
      </c>
      <c r="B409" s="2">
        <v>1819</v>
      </c>
      <c r="C409" s="2" t="s">
        <v>3935</v>
      </c>
      <c r="D409" s="2" t="s">
        <v>3936</v>
      </c>
      <c r="E409" s="2">
        <v>408</v>
      </c>
      <c r="F409" s="1">
        <v>3</v>
      </c>
      <c r="G409" s="1" t="s">
        <v>885</v>
      </c>
      <c r="H409" s="1" t="s">
        <v>2012</v>
      </c>
      <c r="I409" s="1">
        <v>5</v>
      </c>
      <c r="L409" s="1">
        <v>5</v>
      </c>
      <c r="M409" s="2" t="s">
        <v>4195</v>
      </c>
      <c r="N409" s="2" t="s">
        <v>4196</v>
      </c>
      <c r="S409" s="1" t="s">
        <v>227</v>
      </c>
      <c r="T409" s="1" t="s">
        <v>2065</v>
      </c>
      <c r="U409" s="1" t="s">
        <v>268</v>
      </c>
      <c r="V409" s="1" t="s">
        <v>2083</v>
      </c>
      <c r="Y409" s="1" t="s">
        <v>1089</v>
      </c>
      <c r="Z409" s="1" t="s">
        <v>2383</v>
      </c>
      <c r="AC409" s="1">
        <v>57</v>
      </c>
      <c r="AD409" s="1" t="s">
        <v>497</v>
      </c>
      <c r="AE409" s="1" t="s">
        <v>2612</v>
      </c>
    </row>
    <row r="410" spans="1:72" ht="13.5" customHeight="1">
      <c r="A410" s="3" t="str">
        <f>HYPERLINK("http://kyu.snu.ac.kr/sdhj/index.jsp?type=hj/GK14663_00IH_0001_0176.jpg","1819_법화면_176")</f>
        <v>1819_법화면_176</v>
      </c>
      <c r="B410" s="2">
        <v>1819</v>
      </c>
      <c r="C410" s="2" t="s">
        <v>3935</v>
      </c>
      <c r="D410" s="2" t="s">
        <v>3936</v>
      </c>
      <c r="E410" s="2">
        <v>409</v>
      </c>
      <c r="F410" s="1">
        <v>3</v>
      </c>
      <c r="G410" s="1" t="s">
        <v>885</v>
      </c>
      <c r="H410" s="1" t="s">
        <v>2012</v>
      </c>
      <c r="I410" s="1">
        <v>5</v>
      </c>
      <c r="L410" s="1">
        <v>5</v>
      </c>
      <c r="M410" s="2" t="s">
        <v>4195</v>
      </c>
      <c r="N410" s="2" t="s">
        <v>4196</v>
      </c>
      <c r="S410" s="1" t="s">
        <v>508</v>
      </c>
      <c r="T410" s="1" t="s">
        <v>2066</v>
      </c>
      <c r="W410" s="1" t="s">
        <v>298</v>
      </c>
      <c r="X410" s="1" t="s">
        <v>3993</v>
      </c>
      <c r="Y410" s="1" t="s">
        <v>249</v>
      </c>
      <c r="Z410" s="1" t="s">
        <v>2179</v>
      </c>
      <c r="AC410" s="1">
        <v>47</v>
      </c>
      <c r="AD410" s="1" t="s">
        <v>120</v>
      </c>
      <c r="AE410" s="1" t="s">
        <v>2621</v>
      </c>
    </row>
    <row r="411" spans="1:72" ht="13.5" customHeight="1">
      <c r="A411" s="3" t="str">
        <f>HYPERLINK("http://kyu.snu.ac.kr/sdhj/index.jsp?type=hj/GK14663_00IH_0001_0176.jpg","1819_법화면_176")</f>
        <v>1819_법화면_176</v>
      </c>
      <c r="B411" s="2">
        <v>1819</v>
      </c>
      <c r="C411" s="2" t="s">
        <v>3935</v>
      </c>
      <c r="D411" s="2" t="s">
        <v>3936</v>
      </c>
      <c r="E411" s="2">
        <v>410</v>
      </c>
      <c r="F411" s="1">
        <v>3</v>
      </c>
      <c r="G411" s="1" t="s">
        <v>885</v>
      </c>
      <c r="H411" s="1" t="s">
        <v>2012</v>
      </c>
      <c r="I411" s="1">
        <v>5</v>
      </c>
      <c r="L411" s="1">
        <v>5</v>
      </c>
      <c r="M411" s="2" t="s">
        <v>4195</v>
      </c>
      <c r="N411" s="2" t="s">
        <v>4196</v>
      </c>
      <c r="S411" s="1" t="s">
        <v>116</v>
      </c>
      <c r="T411" s="1" t="s">
        <v>2062</v>
      </c>
      <c r="AC411" s="1">
        <v>18</v>
      </c>
      <c r="AF411" s="1" t="s">
        <v>458</v>
      </c>
      <c r="AG411" s="1" t="s">
        <v>2645</v>
      </c>
    </row>
    <row r="412" spans="1:72" ht="13.5" customHeight="1">
      <c r="A412" s="3" t="str">
        <f>HYPERLINK("http://kyu.snu.ac.kr/sdhj/index.jsp?type=hj/GK14663_00IH_0001_0176.jpg","1819_법화면_176")</f>
        <v>1819_법화면_176</v>
      </c>
      <c r="B412" s="2">
        <v>1819</v>
      </c>
      <c r="C412" s="2" t="s">
        <v>3935</v>
      </c>
      <c r="D412" s="2" t="s">
        <v>3936</v>
      </c>
      <c r="E412" s="2">
        <v>411</v>
      </c>
      <c r="F412" s="1">
        <v>3</v>
      </c>
      <c r="G412" s="1" t="s">
        <v>885</v>
      </c>
      <c r="H412" s="1" t="s">
        <v>2012</v>
      </c>
      <c r="I412" s="1">
        <v>5</v>
      </c>
      <c r="L412" s="1">
        <v>5</v>
      </c>
      <c r="M412" s="2" t="s">
        <v>4195</v>
      </c>
      <c r="N412" s="2" t="s">
        <v>4196</v>
      </c>
      <c r="T412" s="1" t="s">
        <v>4425</v>
      </c>
      <c r="U412" s="1" t="s">
        <v>159</v>
      </c>
      <c r="V412" s="1" t="s">
        <v>2094</v>
      </c>
      <c r="Y412" s="1" t="s">
        <v>1090</v>
      </c>
      <c r="Z412" s="1" t="s">
        <v>2382</v>
      </c>
      <c r="AC412" s="1">
        <v>66</v>
      </c>
    </row>
    <row r="413" spans="1:72" ht="13.5" customHeight="1">
      <c r="A413" s="3" t="str">
        <f>HYPERLINK("http://kyu.snu.ac.kr/sdhj/index.jsp?type=hj/GK14663_00IH_0001_0176.jpg","1819_법화면_176")</f>
        <v>1819_법화면_176</v>
      </c>
      <c r="B413" s="2">
        <v>1819</v>
      </c>
      <c r="C413" s="2" t="s">
        <v>3935</v>
      </c>
      <c r="D413" s="2" t="s">
        <v>3936</v>
      </c>
      <c r="E413" s="2">
        <v>412</v>
      </c>
      <c r="F413" s="1">
        <v>3</v>
      </c>
      <c r="G413" s="1" t="s">
        <v>885</v>
      </c>
      <c r="H413" s="1" t="s">
        <v>2012</v>
      </c>
      <c r="I413" s="1">
        <v>6</v>
      </c>
      <c r="J413" s="1" t="s">
        <v>1091</v>
      </c>
      <c r="K413" s="1" t="s">
        <v>2025</v>
      </c>
      <c r="L413" s="1">
        <v>1</v>
      </c>
      <c r="M413" s="2" t="s">
        <v>1091</v>
      </c>
      <c r="N413" s="2" t="s">
        <v>2025</v>
      </c>
      <c r="T413" s="1" t="s">
        <v>3939</v>
      </c>
      <c r="U413" s="1" t="s">
        <v>37</v>
      </c>
      <c r="V413" s="1" t="s">
        <v>2088</v>
      </c>
      <c r="W413" s="1" t="s">
        <v>69</v>
      </c>
      <c r="X413" s="1" t="s">
        <v>2137</v>
      </c>
      <c r="Y413" s="1" t="s">
        <v>1092</v>
      </c>
      <c r="Z413" s="1" t="s">
        <v>2381</v>
      </c>
      <c r="AC413" s="1">
        <v>67</v>
      </c>
      <c r="AD413" s="1" t="s">
        <v>791</v>
      </c>
      <c r="AE413" s="1" t="s">
        <v>2637</v>
      </c>
      <c r="AJ413" s="1" t="s">
        <v>17</v>
      </c>
      <c r="AK413" s="1" t="s">
        <v>2656</v>
      </c>
      <c r="AL413" s="1" t="s">
        <v>72</v>
      </c>
      <c r="AM413" s="1" t="s">
        <v>2665</v>
      </c>
      <c r="AT413" s="1" t="s">
        <v>40</v>
      </c>
      <c r="AU413" s="1" t="s">
        <v>2085</v>
      </c>
      <c r="AV413" s="1" t="s">
        <v>1093</v>
      </c>
      <c r="AW413" s="1" t="s">
        <v>2860</v>
      </c>
      <c r="BG413" s="1" t="s">
        <v>40</v>
      </c>
      <c r="BH413" s="1" t="s">
        <v>2085</v>
      </c>
      <c r="BI413" s="1" t="s">
        <v>1094</v>
      </c>
      <c r="BJ413" s="1" t="s">
        <v>3008</v>
      </c>
      <c r="BK413" s="1" t="s">
        <v>40</v>
      </c>
      <c r="BL413" s="1" t="s">
        <v>2085</v>
      </c>
      <c r="BM413" s="1" t="s">
        <v>1095</v>
      </c>
      <c r="BN413" s="1" t="s">
        <v>3374</v>
      </c>
      <c r="BO413" s="1" t="s">
        <v>40</v>
      </c>
      <c r="BP413" s="1" t="s">
        <v>2085</v>
      </c>
      <c r="BQ413" s="1" t="s">
        <v>1096</v>
      </c>
      <c r="BR413" s="1" t="s">
        <v>4499</v>
      </c>
      <c r="BS413" s="1" t="s">
        <v>108</v>
      </c>
      <c r="BT413" s="1" t="s">
        <v>4429</v>
      </c>
    </row>
    <row r="414" spans="1:72" ht="13.5" customHeight="1">
      <c r="A414" s="3" t="str">
        <f>HYPERLINK("http://kyu.snu.ac.kr/sdhj/index.jsp?type=hj/GK14663_00IH_0001_0176.jpg","1819_법화면_176")</f>
        <v>1819_법화면_176</v>
      </c>
      <c r="B414" s="2">
        <v>1819</v>
      </c>
      <c r="C414" s="2" t="s">
        <v>3935</v>
      </c>
      <c r="D414" s="2" t="s">
        <v>3936</v>
      </c>
      <c r="E414" s="2">
        <v>413</v>
      </c>
      <c r="F414" s="1">
        <v>3</v>
      </c>
      <c r="G414" s="1" t="s">
        <v>885</v>
      </c>
      <c r="H414" s="1" t="s">
        <v>2012</v>
      </c>
      <c r="I414" s="1">
        <v>6</v>
      </c>
      <c r="L414" s="1">
        <v>1</v>
      </c>
      <c r="M414" s="2" t="s">
        <v>1091</v>
      </c>
      <c r="N414" s="2" t="s">
        <v>2025</v>
      </c>
      <c r="S414" s="1" t="s">
        <v>47</v>
      </c>
      <c r="T414" s="1" t="s">
        <v>2057</v>
      </c>
      <c r="W414" s="1" t="s">
        <v>142</v>
      </c>
      <c r="X414" s="1" t="s">
        <v>4008</v>
      </c>
      <c r="Y414" s="1" t="s">
        <v>10</v>
      </c>
      <c r="Z414" s="1" t="s">
        <v>2145</v>
      </c>
      <c r="AC414" s="1">
        <v>54</v>
      </c>
      <c r="AD414" s="1" t="s">
        <v>143</v>
      </c>
      <c r="AE414" s="1" t="s">
        <v>2599</v>
      </c>
      <c r="AJ414" s="1" t="s">
        <v>17</v>
      </c>
      <c r="AK414" s="1" t="s">
        <v>2656</v>
      </c>
      <c r="AL414" s="1" t="s">
        <v>206</v>
      </c>
      <c r="AM414" s="1" t="s">
        <v>2660</v>
      </c>
      <c r="AT414" s="1" t="s">
        <v>40</v>
      </c>
      <c r="AU414" s="1" t="s">
        <v>2085</v>
      </c>
      <c r="AV414" s="1" t="s">
        <v>1097</v>
      </c>
      <c r="AW414" s="1" t="s">
        <v>2859</v>
      </c>
      <c r="BG414" s="1" t="s">
        <v>40</v>
      </c>
      <c r="BH414" s="1" t="s">
        <v>2085</v>
      </c>
      <c r="BI414" s="1" t="s">
        <v>1098</v>
      </c>
      <c r="BJ414" s="1" t="s">
        <v>3105</v>
      </c>
      <c r="BK414" s="1" t="s">
        <v>105</v>
      </c>
      <c r="BL414" s="1" t="s">
        <v>2981</v>
      </c>
      <c r="BM414" s="1" t="s">
        <v>1099</v>
      </c>
      <c r="BN414" s="1" t="s">
        <v>3358</v>
      </c>
      <c r="BO414" s="1" t="s">
        <v>40</v>
      </c>
      <c r="BP414" s="1" t="s">
        <v>2085</v>
      </c>
      <c r="BQ414" s="1" t="s">
        <v>1100</v>
      </c>
      <c r="BR414" s="1" t="s">
        <v>3612</v>
      </c>
      <c r="BS414" s="1" t="s">
        <v>86</v>
      </c>
      <c r="BT414" s="1" t="s">
        <v>2664</v>
      </c>
    </row>
    <row r="415" spans="1:72" ht="13.5" customHeight="1">
      <c r="A415" s="3" t="str">
        <f>HYPERLINK("http://kyu.snu.ac.kr/sdhj/index.jsp?type=hj/GK14663_00IH_0001_0176.jpg","1819_법화면_176")</f>
        <v>1819_법화면_176</v>
      </c>
      <c r="B415" s="2">
        <v>1819</v>
      </c>
      <c r="C415" s="2" t="s">
        <v>3935</v>
      </c>
      <c r="D415" s="2" t="s">
        <v>3936</v>
      </c>
      <c r="E415" s="2">
        <v>414</v>
      </c>
      <c r="F415" s="1">
        <v>3</v>
      </c>
      <c r="G415" s="1" t="s">
        <v>885</v>
      </c>
      <c r="H415" s="1" t="s">
        <v>2012</v>
      </c>
      <c r="I415" s="1">
        <v>6</v>
      </c>
      <c r="L415" s="1">
        <v>1</v>
      </c>
      <c r="M415" s="2" t="s">
        <v>1091</v>
      </c>
      <c r="N415" s="2" t="s">
        <v>2025</v>
      </c>
      <c r="S415" s="1" t="s">
        <v>116</v>
      </c>
      <c r="T415" s="1" t="s">
        <v>2062</v>
      </c>
      <c r="AC415" s="1">
        <v>13</v>
      </c>
      <c r="AD415" s="1" t="s">
        <v>232</v>
      </c>
      <c r="AE415" s="1" t="s">
        <v>2630</v>
      </c>
    </row>
    <row r="416" spans="1:72" ht="13.5" customHeight="1">
      <c r="A416" s="3" t="str">
        <f>HYPERLINK("http://kyu.snu.ac.kr/sdhj/index.jsp?type=hj/GK14663_00IH_0001_0176.jpg","1819_법화면_176")</f>
        <v>1819_법화면_176</v>
      </c>
      <c r="B416" s="2">
        <v>1819</v>
      </c>
      <c r="C416" s="2" t="s">
        <v>3935</v>
      </c>
      <c r="D416" s="2" t="s">
        <v>3936</v>
      </c>
      <c r="E416" s="2">
        <v>415</v>
      </c>
      <c r="F416" s="1">
        <v>3</v>
      </c>
      <c r="G416" s="1" t="s">
        <v>885</v>
      </c>
      <c r="H416" s="1" t="s">
        <v>2012</v>
      </c>
      <c r="I416" s="1">
        <v>6</v>
      </c>
      <c r="L416" s="1">
        <v>2</v>
      </c>
      <c r="M416" s="2" t="s">
        <v>4197</v>
      </c>
      <c r="N416" s="2" t="s">
        <v>4198</v>
      </c>
      <c r="O416" s="1" t="s">
        <v>6</v>
      </c>
      <c r="P416" s="1" t="s">
        <v>2044</v>
      </c>
      <c r="T416" s="1" t="s">
        <v>3939</v>
      </c>
      <c r="U416" s="1" t="s">
        <v>191</v>
      </c>
      <c r="V416" s="1" t="s">
        <v>2090</v>
      </c>
      <c r="W416" s="1" t="s">
        <v>142</v>
      </c>
      <c r="X416" s="1" t="s">
        <v>4006</v>
      </c>
      <c r="Y416" s="1" t="s">
        <v>70</v>
      </c>
      <c r="Z416" s="1" t="s">
        <v>2172</v>
      </c>
      <c r="AC416" s="1">
        <v>50</v>
      </c>
      <c r="AD416" s="1" t="s">
        <v>320</v>
      </c>
      <c r="AE416" s="1" t="s">
        <v>2597</v>
      </c>
      <c r="AJ416" s="1" t="s">
        <v>17</v>
      </c>
      <c r="AK416" s="1" t="s">
        <v>2656</v>
      </c>
      <c r="AL416" s="1" t="s">
        <v>206</v>
      </c>
      <c r="AM416" s="1" t="s">
        <v>2660</v>
      </c>
      <c r="AT416" s="1" t="s">
        <v>63</v>
      </c>
      <c r="AU416" s="1" t="s">
        <v>2113</v>
      </c>
      <c r="AV416" s="1" t="s">
        <v>1101</v>
      </c>
      <c r="AW416" s="1" t="s">
        <v>2771</v>
      </c>
      <c r="BG416" s="1" t="s">
        <v>63</v>
      </c>
      <c r="BH416" s="1" t="s">
        <v>2113</v>
      </c>
      <c r="BI416" s="1" t="s">
        <v>1102</v>
      </c>
      <c r="BJ416" s="1" t="s">
        <v>3121</v>
      </c>
      <c r="BK416" s="1" t="s">
        <v>110</v>
      </c>
      <c r="BL416" s="1" t="s">
        <v>2730</v>
      </c>
      <c r="BM416" s="1" t="s">
        <v>719</v>
      </c>
      <c r="BN416" s="1" t="s">
        <v>3373</v>
      </c>
      <c r="BO416" s="1" t="s">
        <v>63</v>
      </c>
      <c r="BP416" s="1" t="s">
        <v>2113</v>
      </c>
      <c r="BQ416" s="1" t="s">
        <v>1103</v>
      </c>
      <c r="BR416" s="1" t="s">
        <v>3611</v>
      </c>
      <c r="BS416" s="1" t="s">
        <v>102</v>
      </c>
      <c r="BT416" s="1" t="s">
        <v>2668</v>
      </c>
    </row>
    <row r="417" spans="1:73" ht="13.5" customHeight="1">
      <c r="A417" s="3" t="str">
        <f>HYPERLINK("http://kyu.snu.ac.kr/sdhj/index.jsp?type=hj/GK14663_00IH_0001_0176.jpg","1819_법화면_176")</f>
        <v>1819_법화면_176</v>
      </c>
      <c r="B417" s="2">
        <v>1819</v>
      </c>
      <c r="C417" s="2" t="s">
        <v>3935</v>
      </c>
      <c r="D417" s="2" t="s">
        <v>3936</v>
      </c>
      <c r="E417" s="2">
        <v>416</v>
      </c>
      <c r="F417" s="1">
        <v>3</v>
      </c>
      <c r="G417" s="1" t="s">
        <v>885</v>
      </c>
      <c r="H417" s="1" t="s">
        <v>2012</v>
      </c>
      <c r="I417" s="1">
        <v>6</v>
      </c>
      <c r="L417" s="1">
        <v>2</v>
      </c>
      <c r="M417" s="2" t="s">
        <v>4197</v>
      </c>
      <c r="N417" s="2" t="s">
        <v>4198</v>
      </c>
      <c r="S417" s="1" t="s">
        <v>94</v>
      </c>
      <c r="T417" s="1" t="s">
        <v>2056</v>
      </c>
      <c r="U417" s="1" t="s">
        <v>1104</v>
      </c>
      <c r="V417" s="1" t="s">
        <v>2117</v>
      </c>
      <c r="W417" s="1" t="s">
        <v>69</v>
      </c>
      <c r="X417" s="1" t="s">
        <v>2137</v>
      </c>
      <c r="Y417" s="1" t="s">
        <v>1105</v>
      </c>
      <c r="Z417" s="1" t="s">
        <v>2380</v>
      </c>
      <c r="AC417" s="1">
        <v>30</v>
      </c>
      <c r="AD417" s="1" t="s">
        <v>434</v>
      </c>
      <c r="AE417" s="1" t="s">
        <v>2579</v>
      </c>
    </row>
    <row r="418" spans="1:73" ht="13.5" customHeight="1">
      <c r="A418" s="3" t="str">
        <f>HYPERLINK("http://kyu.snu.ac.kr/sdhj/index.jsp?type=hj/GK14663_00IH_0001_0176.jpg","1819_법화면_176")</f>
        <v>1819_법화면_176</v>
      </c>
      <c r="B418" s="2">
        <v>1819</v>
      </c>
      <c r="C418" s="2" t="s">
        <v>3935</v>
      </c>
      <c r="D418" s="2" t="s">
        <v>3936</v>
      </c>
      <c r="E418" s="2">
        <v>417</v>
      </c>
      <c r="F418" s="1">
        <v>3</v>
      </c>
      <c r="G418" s="1" t="s">
        <v>885</v>
      </c>
      <c r="H418" s="1" t="s">
        <v>2012</v>
      </c>
      <c r="I418" s="1">
        <v>6</v>
      </c>
      <c r="L418" s="1">
        <v>2</v>
      </c>
      <c r="M418" s="2" t="s">
        <v>4197</v>
      </c>
      <c r="N418" s="2" t="s">
        <v>4198</v>
      </c>
      <c r="S418" s="1" t="s">
        <v>116</v>
      </c>
      <c r="T418" s="1" t="s">
        <v>2062</v>
      </c>
      <c r="AC418" s="1">
        <v>16</v>
      </c>
      <c r="AD418" s="1" t="s">
        <v>158</v>
      </c>
      <c r="AE418" s="1" t="s">
        <v>2582</v>
      </c>
    </row>
    <row r="419" spans="1:73" ht="13.5" customHeight="1">
      <c r="A419" s="3" t="str">
        <f>HYPERLINK("http://kyu.snu.ac.kr/sdhj/index.jsp?type=hj/GK14663_00IH_0001_0176.jpg","1819_법화면_176")</f>
        <v>1819_법화면_176</v>
      </c>
      <c r="B419" s="2">
        <v>1819</v>
      </c>
      <c r="C419" s="2" t="s">
        <v>3935</v>
      </c>
      <c r="D419" s="2" t="s">
        <v>3936</v>
      </c>
      <c r="E419" s="2">
        <v>418</v>
      </c>
      <c r="F419" s="1">
        <v>3</v>
      </c>
      <c r="G419" s="1" t="s">
        <v>885</v>
      </c>
      <c r="H419" s="1" t="s">
        <v>2012</v>
      </c>
      <c r="I419" s="1">
        <v>6</v>
      </c>
      <c r="L419" s="1">
        <v>3</v>
      </c>
      <c r="M419" s="2" t="s">
        <v>4199</v>
      </c>
      <c r="N419" s="2" t="s">
        <v>4200</v>
      </c>
      <c r="T419" s="1" t="s">
        <v>3939</v>
      </c>
      <c r="U419" s="1" t="s">
        <v>268</v>
      </c>
      <c r="V419" s="1" t="s">
        <v>2083</v>
      </c>
      <c r="W419" s="1" t="s">
        <v>149</v>
      </c>
      <c r="X419" s="1" t="s">
        <v>3992</v>
      </c>
      <c r="Y419" s="1" t="s">
        <v>1106</v>
      </c>
      <c r="Z419" s="1" t="s">
        <v>2379</v>
      </c>
      <c r="AC419" s="1">
        <v>51</v>
      </c>
      <c r="AD419" s="1" t="s">
        <v>150</v>
      </c>
      <c r="AE419" s="1" t="s">
        <v>2596</v>
      </c>
      <c r="AJ419" s="1" t="s">
        <v>17</v>
      </c>
      <c r="AK419" s="1" t="s">
        <v>2656</v>
      </c>
      <c r="AL419" s="1" t="s">
        <v>609</v>
      </c>
      <c r="AM419" s="1" t="s">
        <v>2677</v>
      </c>
      <c r="AT419" s="1" t="s">
        <v>1009</v>
      </c>
      <c r="AU419" s="1" t="s">
        <v>4630</v>
      </c>
      <c r="AV419" s="1" t="s">
        <v>1010</v>
      </c>
      <c r="AW419" s="1" t="s">
        <v>2858</v>
      </c>
      <c r="BG419" s="1" t="s">
        <v>1107</v>
      </c>
      <c r="BH419" s="1" t="s">
        <v>2983</v>
      </c>
      <c r="BI419" s="1" t="s">
        <v>1108</v>
      </c>
      <c r="BJ419" s="1" t="s">
        <v>3120</v>
      </c>
      <c r="BK419" s="1" t="s">
        <v>105</v>
      </c>
      <c r="BL419" s="1" t="s">
        <v>2981</v>
      </c>
      <c r="BM419" s="1" t="s">
        <v>1109</v>
      </c>
      <c r="BN419" s="1" t="s">
        <v>3372</v>
      </c>
      <c r="BO419" s="1" t="s">
        <v>250</v>
      </c>
      <c r="BP419" s="1" t="s">
        <v>2721</v>
      </c>
      <c r="BQ419" s="1" t="s">
        <v>1110</v>
      </c>
      <c r="BR419" s="1" t="s">
        <v>4492</v>
      </c>
      <c r="BS419" s="1" t="s">
        <v>1111</v>
      </c>
      <c r="BT419" s="1" t="s">
        <v>3733</v>
      </c>
    </row>
    <row r="420" spans="1:73" ht="13.5" customHeight="1">
      <c r="A420" s="3" t="str">
        <f>HYPERLINK("http://kyu.snu.ac.kr/sdhj/index.jsp?type=hj/GK14663_00IH_0001_0176.jpg","1819_법화면_176")</f>
        <v>1819_법화면_176</v>
      </c>
      <c r="B420" s="2">
        <v>1819</v>
      </c>
      <c r="C420" s="2" t="s">
        <v>3935</v>
      </c>
      <c r="D420" s="2" t="s">
        <v>3936</v>
      </c>
      <c r="E420" s="2">
        <v>419</v>
      </c>
      <c r="F420" s="1">
        <v>3</v>
      </c>
      <c r="G420" s="1" t="s">
        <v>885</v>
      </c>
      <c r="H420" s="1" t="s">
        <v>2012</v>
      </c>
      <c r="I420" s="1">
        <v>6</v>
      </c>
      <c r="L420" s="1">
        <v>3</v>
      </c>
      <c r="M420" s="2" t="s">
        <v>4199</v>
      </c>
      <c r="N420" s="2" t="s">
        <v>4200</v>
      </c>
      <c r="S420" s="1" t="s">
        <v>94</v>
      </c>
      <c r="T420" s="1" t="s">
        <v>2056</v>
      </c>
      <c r="U420" s="1" t="s">
        <v>268</v>
      </c>
      <c r="V420" s="1" t="s">
        <v>2083</v>
      </c>
      <c r="Y420" s="1" t="s">
        <v>1112</v>
      </c>
      <c r="Z420" s="1" t="s">
        <v>2177</v>
      </c>
      <c r="AC420" s="1">
        <v>20</v>
      </c>
      <c r="AD420" s="1" t="s">
        <v>516</v>
      </c>
      <c r="AE420" s="1" t="s">
        <v>2589</v>
      </c>
      <c r="AF420" s="1" t="s">
        <v>234</v>
      </c>
      <c r="AG420" s="1" t="s">
        <v>2644</v>
      </c>
    </row>
    <row r="421" spans="1:73" ht="13.5" customHeight="1">
      <c r="A421" s="3" t="str">
        <f>HYPERLINK("http://kyu.snu.ac.kr/sdhj/index.jsp?type=hj/GK14663_00IH_0001_0176.jpg","1819_법화면_176")</f>
        <v>1819_법화면_176</v>
      </c>
      <c r="B421" s="2">
        <v>1819</v>
      </c>
      <c r="C421" s="2" t="s">
        <v>3935</v>
      </c>
      <c r="D421" s="2" t="s">
        <v>3936</v>
      </c>
      <c r="E421" s="2">
        <v>420</v>
      </c>
      <c r="F421" s="1">
        <v>3</v>
      </c>
      <c r="G421" s="1" t="s">
        <v>885</v>
      </c>
      <c r="H421" s="1" t="s">
        <v>2012</v>
      </c>
      <c r="I421" s="1">
        <v>6</v>
      </c>
      <c r="L421" s="1">
        <v>3</v>
      </c>
      <c r="M421" s="2" t="s">
        <v>4199</v>
      </c>
      <c r="N421" s="2" t="s">
        <v>4200</v>
      </c>
      <c r="T421" s="1" t="s">
        <v>4425</v>
      </c>
      <c r="U421" s="1" t="s">
        <v>159</v>
      </c>
      <c r="V421" s="1" t="s">
        <v>2094</v>
      </c>
      <c r="Y421" s="1" t="s">
        <v>1113</v>
      </c>
      <c r="Z421" s="1" t="s">
        <v>2378</v>
      </c>
      <c r="AC421" s="1">
        <v>66</v>
      </c>
      <c r="AF421" s="1" t="s">
        <v>568</v>
      </c>
      <c r="AG421" s="1" t="s">
        <v>2647</v>
      </c>
    </row>
    <row r="422" spans="1:73" ht="13.5" customHeight="1">
      <c r="A422" s="3" t="str">
        <f>HYPERLINK("http://kyu.snu.ac.kr/sdhj/index.jsp?type=hj/GK14663_00IH_0001_0176.jpg","1819_법화면_176")</f>
        <v>1819_법화면_176</v>
      </c>
      <c r="B422" s="2">
        <v>1819</v>
      </c>
      <c r="C422" s="2" t="s">
        <v>3935</v>
      </c>
      <c r="D422" s="2" t="s">
        <v>3936</v>
      </c>
      <c r="E422" s="2">
        <v>421</v>
      </c>
      <c r="F422" s="1">
        <v>3</v>
      </c>
      <c r="G422" s="1" t="s">
        <v>885</v>
      </c>
      <c r="H422" s="1" t="s">
        <v>2012</v>
      </c>
      <c r="I422" s="1">
        <v>6</v>
      </c>
      <c r="L422" s="1">
        <v>4</v>
      </c>
      <c r="M422" s="2" t="s">
        <v>4201</v>
      </c>
      <c r="N422" s="2" t="s">
        <v>4202</v>
      </c>
      <c r="Q422" s="1" t="s">
        <v>1114</v>
      </c>
      <c r="R422" s="1" t="s">
        <v>2048</v>
      </c>
      <c r="T422" s="1" t="s">
        <v>3939</v>
      </c>
      <c r="U422" s="1" t="s">
        <v>1104</v>
      </c>
      <c r="V422" s="1" t="s">
        <v>2117</v>
      </c>
      <c r="W422" s="1" t="s">
        <v>3981</v>
      </c>
      <c r="X422" s="1" t="s">
        <v>3982</v>
      </c>
      <c r="Y422" s="1" t="s">
        <v>1115</v>
      </c>
      <c r="Z422" s="1" t="s">
        <v>2377</v>
      </c>
      <c r="AC422" s="1">
        <v>20</v>
      </c>
      <c r="AD422" s="1" t="s">
        <v>516</v>
      </c>
      <c r="AE422" s="1" t="s">
        <v>2589</v>
      </c>
      <c r="AJ422" s="1" t="s">
        <v>17</v>
      </c>
      <c r="AK422" s="1" t="s">
        <v>2656</v>
      </c>
      <c r="AL422" s="1" t="s">
        <v>292</v>
      </c>
      <c r="AM422" s="1" t="s">
        <v>2694</v>
      </c>
      <c r="AT422" s="1" t="s">
        <v>63</v>
      </c>
      <c r="AU422" s="1" t="s">
        <v>2113</v>
      </c>
      <c r="AV422" s="1" t="s">
        <v>1116</v>
      </c>
      <c r="AW422" s="1" t="s">
        <v>2857</v>
      </c>
      <c r="BG422" s="1" t="s">
        <v>63</v>
      </c>
      <c r="BH422" s="1" t="s">
        <v>2113</v>
      </c>
      <c r="BI422" s="1" t="s">
        <v>1117</v>
      </c>
      <c r="BJ422" s="1" t="s">
        <v>3119</v>
      </c>
      <c r="BK422" s="1" t="s">
        <v>63</v>
      </c>
      <c r="BL422" s="1" t="s">
        <v>2113</v>
      </c>
      <c r="BM422" s="1" t="s">
        <v>1118</v>
      </c>
      <c r="BN422" s="1" t="s">
        <v>3366</v>
      </c>
      <c r="BO422" s="1" t="s">
        <v>63</v>
      </c>
      <c r="BP422" s="1" t="s">
        <v>2113</v>
      </c>
      <c r="BQ422" s="1" t="s">
        <v>1119</v>
      </c>
      <c r="BR422" s="1" t="s">
        <v>3517</v>
      </c>
      <c r="BS422" s="1" t="s">
        <v>1120</v>
      </c>
      <c r="BT422" s="1" t="s">
        <v>3724</v>
      </c>
    </row>
    <row r="423" spans="1:73" ht="13.5" customHeight="1">
      <c r="A423" s="3" t="str">
        <f>HYPERLINK("http://kyu.snu.ac.kr/sdhj/index.jsp?type=hj/GK14663_00IH_0001_0176.jpg","1819_법화면_176")</f>
        <v>1819_법화면_176</v>
      </c>
      <c r="B423" s="2">
        <v>1819</v>
      </c>
      <c r="C423" s="2" t="s">
        <v>3935</v>
      </c>
      <c r="D423" s="2" t="s">
        <v>3936</v>
      </c>
      <c r="E423" s="2">
        <v>422</v>
      </c>
      <c r="F423" s="1">
        <v>3</v>
      </c>
      <c r="G423" s="1" t="s">
        <v>885</v>
      </c>
      <c r="H423" s="1" t="s">
        <v>2012</v>
      </c>
      <c r="I423" s="1">
        <v>6</v>
      </c>
      <c r="L423" s="1">
        <v>4</v>
      </c>
      <c r="M423" s="2" t="s">
        <v>4201</v>
      </c>
      <c r="N423" s="2" t="s">
        <v>4202</v>
      </c>
      <c r="S423" s="1" t="s">
        <v>55</v>
      </c>
      <c r="T423" s="1" t="s">
        <v>2060</v>
      </c>
      <c r="W423" s="1" t="s">
        <v>1121</v>
      </c>
      <c r="X423" s="1" t="s">
        <v>2157</v>
      </c>
      <c r="Y423" s="1" t="s">
        <v>70</v>
      </c>
      <c r="Z423" s="1" t="s">
        <v>2172</v>
      </c>
      <c r="AC423" s="1">
        <v>56</v>
      </c>
      <c r="AD423" s="1" t="s">
        <v>101</v>
      </c>
      <c r="AE423" s="1" t="s">
        <v>2608</v>
      </c>
    </row>
    <row r="424" spans="1:73" ht="13.5" customHeight="1">
      <c r="A424" s="3" t="str">
        <f>HYPERLINK("http://kyu.snu.ac.kr/sdhj/index.jsp?type=hj/GK14663_00IH_0001_0176.jpg","1819_법화면_176")</f>
        <v>1819_법화면_176</v>
      </c>
      <c r="B424" s="2">
        <v>1819</v>
      </c>
      <c r="C424" s="2" t="s">
        <v>3935</v>
      </c>
      <c r="D424" s="2" t="s">
        <v>3936</v>
      </c>
      <c r="E424" s="2">
        <v>423</v>
      </c>
      <c r="F424" s="1">
        <v>3</v>
      </c>
      <c r="G424" s="1" t="s">
        <v>885</v>
      </c>
      <c r="H424" s="1" t="s">
        <v>2012</v>
      </c>
      <c r="I424" s="1">
        <v>6</v>
      </c>
      <c r="L424" s="1">
        <v>4</v>
      </c>
      <c r="M424" s="2" t="s">
        <v>4201</v>
      </c>
      <c r="N424" s="2" t="s">
        <v>4202</v>
      </c>
      <c r="S424" s="1" t="s">
        <v>1122</v>
      </c>
      <c r="T424" s="1" t="s">
        <v>2059</v>
      </c>
      <c r="AC424" s="1">
        <v>15</v>
      </c>
      <c r="AD424" s="1" t="s">
        <v>176</v>
      </c>
      <c r="AE424" s="1" t="s">
        <v>2591</v>
      </c>
      <c r="AF424" s="1" t="s">
        <v>234</v>
      </c>
      <c r="AG424" s="1" t="s">
        <v>2644</v>
      </c>
    </row>
    <row r="425" spans="1:73" ht="13.5" customHeight="1">
      <c r="A425" s="3" t="str">
        <f>HYPERLINK("http://kyu.snu.ac.kr/sdhj/index.jsp?type=hj/GK14663_00IH_0001_0176.jpg","1819_법화면_176")</f>
        <v>1819_법화면_176</v>
      </c>
      <c r="B425" s="2">
        <v>1819</v>
      </c>
      <c r="C425" s="2" t="s">
        <v>3935</v>
      </c>
      <c r="D425" s="2" t="s">
        <v>3936</v>
      </c>
      <c r="E425" s="2">
        <v>424</v>
      </c>
      <c r="F425" s="1">
        <v>3</v>
      </c>
      <c r="G425" s="1" t="s">
        <v>885</v>
      </c>
      <c r="H425" s="1" t="s">
        <v>2012</v>
      </c>
      <c r="I425" s="1">
        <v>6</v>
      </c>
      <c r="L425" s="1">
        <v>5</v>
      </c>
      <c r="M425" s="2" t="s">
        <v>4203</v>
      </c>
      <c r="N425" s="2" t="s">
        <v>4204</v>
      </c>
      <c r="T425" s="1" t="s">
        <v>3939</v>
      </c>
      <c r="U425" s="1" t="s">
        <v>1123</v>
      </c>
      <c r="V425" s="1" t="s">
        <v>2108</v>
      </c>
      <c r="W425" s="1" t="s">
        <v>339</v>
      </c>
      <c r="X425" s="1" t="s">
        <v>2128</v>
      </c>
      <c r="Y425" s="1" t="s">
        <v>1124</v>
      </c>
      <c r="Z425" s="1" t="s">
        <v>2376</v>
      </c>
      <c r="AC425" s="1">
        <v>36</v>
      </c>
      <c r="AD425" s="1" t="s">
        <v>345</v>
      </c>
      <c r="AE425" s="1" t="s">
        <v>2576</v>
      </c>
      <c r="AJ425" s="1" t="s">
        <v>17</v>
      </c>
      <c r="AK425" s="1" t="s">
        <v>2656</v>
      </c>
      <c r="AL425" s="1" t="s">
        <v>477</v>
      </c>
      <c r="AM425" s="1" t="s">
        <v>2678</v>
      </c>
      <c r="AT425" s="1" t="s">
        <v>40</v>
      </c>
      <c r="AU425" s="1" t="s">
        <v>2085</v>
      </c>
      <c r="AV425" s="1" t="s">
        <v>999</v>
      </c>
      <c r="AW425" s="1" t="s">
        <v>2764</v>
      </c>
      <c r="BG425" s="1" t="s">
        <v>40</v>
      </c>
      <c r="BH425" s="1" t="s">
        <v>2085</v>
      </c>
      <c r="BI425" s="1" t="s">
        <v>1000</v>
      </c>
      <c r="BJ425" s="1" t="s">
        <v>2765</v>
      </c>
      <c r="BK425" s="1" t="s">
        <v>40</v>
      </c>
      <c r="BL425" s="1" t="s">
        <v>2085</v>
      </c>
      <c r="BM425" s="1" t="s">
        <v>1001</v>
      </c>
      <c r="BN425" s="1" t="s">
        <v>3274</v>
      </c>
      <c r="BO425" s="1" t="s">
        <v>122</v>
      </c>
      <c r="BP425" s="1" t="s">
        <v>2724</v>
      </c>
      <c r="BQ425" s="1" t="s">
        <v>1002</v>
      </c>
      <c r="BR425" s="1" t="s">
        <v>4517</v>
      </c>
      <c r="BS425" s="1" t="s">
        <v>609</v>
      </c>
      <c r="BT425" s="1" t="s">
        <v>2677</v>
      </c>
    </row>
    <row r="426" spans="1:73" ht="13.5" customHeight="1">
      <c r="A426" s="3" t="str">
        <f>HYPERLINK("http://kyu.snu.ac.kr/sdhj/index.jsp?type=hj/GK14663_00IH_0001_0176.jpg","1819_법화면_176")</f>
        <v>1819_법화면_176</v>
      </c>
      <c r="B426" s="2">
        <v>1819</v>
      </c>
      <c r="C426" s="2" t="s">
        <v>3935</v>
      </c>
      <c r="D426" s="2" t="s">
        <v>3936</v>
      </c>
      <c r="E426" s="2">
        <v>425</v>
      </c>
      <c r="F426" s="1">
        <v>3</v>
      </c>
      <c r="G426" s="1" t="s">
        <v>885</v>
      </c>
      <c r="H426" s="1" t="s">
        <v>2012</v>
      </c>
      <c r="I426" s="1">
        <v>6</v>
      </c>
      <c r="L426" s="1">
        <v>5</v>
      </c>
      <c r="M426" s="2" t="s">
        <v>4203</v>
      </c>
      <c r="N426" s="2" t="s">
        <v>4204</v>
      </c>
      <c r="S426" s="1" t="s">
        <v>47</v>
      </c>
      <c r="T426" s="1" t="s">
        <v>2057</v>
      </c>
      <c r="W426" s="1" t="s">
        <v>1063</v>
      </c>
      <c r="X426" s="1" t="s">
        <v>2150</v>
      </c>
      <c r="Y426" s="1" t="s">
        <v>10</v>
      </c>
      <c r="Z426" s="1" t="s">
        <v>2145</v>
      </c>
      <c r="AC426" s="1">
        <v>36</v>
      </c>
      <c r="AD426" s="1" t="s">
        <v>345</v>
      </c>
      <c r="AE426" s="1" t="s">
        <v>2576</v>
      </c>
      <c r="AJ426" s="1" t="s">
        <v>17</v>
      </c>
      <c r="AK426" s="1" t="s">
        <v>2656</v>
      </c>
      <c r="AL426" s="1" t="s">
        <v>1064</v>
      </c>
      <c r="AM426" s="1" t="s">
        <v>2704</v>
      </c>
      <c r="AT426" s="1" t="s">
        <v>40</v>
      </c>
      <c r="AU426" s="1" t="s">
        <v>2085</v>
      </c>
      <c r="AV426" s="1" t="s">
        <v>1125</v>
      </c>
      <c r="AW426" s="1" t="s">
        <v>2856</v>
      </c>
      <c r="BG426" s="1" t="s">
        <v>40</v>
      </c>
      <c r="BH426" s="1" t="s">
        <v>2085</v>
      </c>
      <c r="BI426" s="1" t="s">
        <v>1065</v>
      </c>
      <c r="BJ426" s="1" t="s">
        <v>2865</v>
      </c>
      <c r="BK426" s="1" t="s">
        <v>40</v>
      </c>
      <c r="BL426" s="1" t="s">
        <v>2085</v>
      </c>
      <c r="BM426" s="1" t="s">
        <v>1066</v>
      </c>
      <c r="BN426" s="1" t="s">
        <v>3124</v>
      </c>
      <c r="BO426" s="1" t="s">
        <v>40</v>
      </c>
      <c r="BP426" s="1" t="s">
        <v>2085</v>
      </c>
      <c r="BQ426" s="1" t="s">
        <v>1126</v>
      </c>
      <c r="BR426" s="1" t="s">
        <v>3610</v>
      </c>
      <c r="BS426" s="1" t="s">
        <v>1127</v>
      </c>
      <c r="BT426" s="1" t="s">
        <v>2673</v>
      </c>
    </row>
    <row r="427" spans="1:73" ht="13.5" customHeight="1">
      <c r="A427" s="3" t="str">
        <f>HYPERLINK("http://kyu.snu.ac.kr/sdhj/index.jsp?type=hj/GK14663_00IH_0001_0176.jpg","1819_법화면_176")</f>
        <v>1819_법화면_176</v>
      </c>
      <c r="B427" s="2">
        <v>1819</v>
      </c>
      <c r="C427" s="2" t="s">
        <v>3935</v>
      </c>
      <c r="D427" s="2" t="s">
        <v>3936</v>
      </c>
      <c r="E427" s="2">
        <v>426</v>
      </c>
      <c r="F427" s="1">
        <v>3</v>
      </c>
      <c r="G427" s="1" t="s">
        <v>885</v>
      </c>
      <c r="H427" s="1" t="s">
        <v>2012</v>
      </c>
      <c r="I427" s="1">
        <v>7</v>
      </c>
      <c r="J427" s="1" t="s">
        <v>1128</v>
      </c>
      <c r="K427" s="1" t="s">
        <v>3942</v>
      </c>
      <c r="L427" s="1">
        <v>1</v>
      </c>
      <c r="M427" s="2" t="s">
        <v>4205</v>
      </c>
      <c r="N427" s="2" t="s">
        <v>4206</v>
      </c>
      <c r="T427" s="1" t="s">
        <v>3939</v>
      </c>
      <c r="U427" s="1" t="s">
        <v>78</v>
      </c>
      <c r="V427" s="1" t="s">
        <v>2099</v>
      </c>
      <c r="W427" s="1" t="s">
        <v>142</v>
      </c>
      <c r="X427" s="1" t="s">
        <v>4008</v>
      </c>
      <c r="Y427" s="1" t="s">
        <v>1129</v>
      </c>
      <c r="Z427" s="1" t="s">
        <v>2375</v>
      </c>
      <c r="AC427" s="1">
        <v>58</v>
      </c>
      <c r="AV427" s="1" t="s">
        <v>3841</v>
      </c>
      <c r="AW427" s="1" t="s">
        <v>3842</v>
      </c>
      <c r="BG427" s="1" t="s">
        <v>63</v>
      </c>
      <c r="BH427" s="1" t="s">
        <v>2113</v>
      </c>
      <c r="BI427" s="1" t="s">
        <v>927</v>
      </c>
      <c r="BJ427" s="1" t="s">
        <v>2881</v>
      </c>
      <c r="BK427" s="1" t="s">
        <v>63</v>
      </c>
      <c r="BL427" s="1" t="s">
        <v>2113</v>
      </c>
      <c r="BM427" s="1" t="s">
        <v>1130</v>
      </c>
      <c r="BN427" s="1" t="s">
        <v>3371</v>
      </c>
      <c r="BO427" s="1" t="s">
        <v>63</v>
      </c>
      <c r="BP427" s="1" t="s">
        <v>2113</v>
      </c>
      <c r="BQ427" s="1" t="s">
        <v>1131</v>
      </c>
      <c r="BR427" s="1" t="s">
        <v>3609</v>
      </c>
      <c r="BS427" s="1" t="s">
        <v>77</v>
      </c>
      <c r="BT427" s="1" t="s">
        <v>2653</v>
      </c>
      <c r="BU427" s="1" t="s">
        <v>3843</v>
      </c>
    </row>
    <row r="428" spans="1:73" ht="13.5" customHeight="1">
      <c r="A428" s="3" t="str">
        <f>HYPERLINK("http://kyu.snu.ac.kr/sdhj/index.jsp?type=hj/GK14663_00IH_0001_0176.jpg","1819_법화면_176")</f>
        <v>1819_법화면_176</v>
      </c>
      <c r="B428" s="2">
        <v>1819</v>
      </c>
      <c r="C428" s="2" t="s">
        <v>3935</v>
      </c>
      <c r="D428" s="2" t="s">
        <v>3936</v>
      </c>
      <c r="E428" s="2">
        <v>427</v>
      </c>
      <c r="F428" s="1">
        <v>3</v>
      </c>
      <c r="G428" s="1" t="s">
        <v>885</v>
      </c>
      <c r="H428" s="1" t="s">
        <v>2012</v>
      </c>
      <c r="I428" s="1">
        <v>7</v>
      </c>
      <c r="L428" s="1">
        <v>1</v>
      </c>
      <c r="M428" s="2" t="s">
        <v>4205</v>
      </c>
      <c r="N428" s="2" t="s">
        <v>4206</v>
      </c>
      <c r="S428" s="1" t="s">
        <v>47</v>
      </c>
      <c r="T428" s="1" t="s">
        <v>2057</v>
      </c>
      <c r="W428" s="1" t="s">
        <v>298</v>
      </c>
      <c r="X428" s="1" t="s">
        <v>3993</v>
      </c>
      <c r="Y428" s="1" t="s">
        <v>70</v>
      </c>
      <c r="Z428" s="1" t="s">
        <v>2172</v>
      </c>
      <c r="AC428" s="1">
        <v>55</v>
      </c>
      <c r="AD428" s="1" t="s">
        <v>143</v>
      </c>
      <c r="AE428" s="1" t="s">
        <v>2599</v>
      </c>
      <c r="AJ428" s="1" t="s">
        <v>17</v>
      </c>
      <c r="AK428" s="1" t="s">
        <v>2656</v>
      </c>
      <c r="AL428" s="1" t="s">
        <v>1053</v>
      </c>
      <c r="AM428" s="1" t="s">
        <v>4432</v>
      </c>
      <c r="AT428" s="1" t="s">
        <v>63</v>
      </c>
      <c r="AU428" s="1" t="s">
        <v>2113</v>
      </c>
      <c r="AV428" s="1" t="s">
        <v>1132</v>
      </c>
      <c r="AW428" s="1" t="s">
        <v>2855</v>
      </c>
      <c r="BM428" s="1" t="s">
        <v>3844</v>
      </c>
      <c r="BN428" s="1" t="s">
        <v>3845</v>
      </c>
      <c r="BO428" s="1" t="s">
        <v>63</v>
      </c>
      <c r="BP428" s="1" t="s">
        <v>2113</v>
      </c>
      <c r="BQ428" s="1" t="s">
        <v>1133</v>
      </c>
      <c r="BR428" s="1" t="s">
        <v>4507</v>
      </c>
      <c r="BS428" s="1" t="s">
        <v>108</v>
      </c>
      <c r="BT428" s="1" t="s">
        <v>4429</v>
      </c>
      <c r="BU428" s="1" t="s">
        <v>3846</v>
      </c>
    </row>
    <row r="429" spans="1:73" ht="13.5" customHeight="1">
      <c r="A429" s="3" t="str">
        <f>HYPERLINK("http://kyu.snu.ac.kr/sdhj/index.jsp?type=hj/GK14663_00IH_0001_0176.jpg","1819_법화면_176")</f>
        <v>1819_법화면_176</v>
      </c>
      <c r="B429" s="2">
        <v>1819</v>
      </c>
      <c r="C429" s="2" t="s">
        <v>3935</v>
      </c>
      <c r="D429" s="2" t="s">
        <v>3936</v>
      </c>
      <c r="E429" s="2">
        <v>428</v>
      </c>
      <c r="F429" s="1">
        <v>3</v>
      </c>
      <c r="G429" s="1" t="s">
        <v>885</v>
      </c>
      <c r="H429" s="1" t="s">
        <v>2012</v>
      </c>
      <c r="I429" s="1">
        <v>7</v>
      </c>
      <c r="L429" s="1">
        <v>1</v>
      </c>
      <c r="M429" s="2" t="s">
        <v>4205</v>
      </c>
      <c r="N429" s="2" t="s">
        <v>4206</v>
      </c>
      <c r="S429" s="1" t="s">
        <v>589</v>
      </c>
      <c r="T429" s="1" t="s">
        <v>2063</v>
      </c>
      <c r="Y429" s="1" t="s">
        <v>1134</v>
      </c>
      <c r="Z429" s="1" t="s">
        <v>2374</v>
      </c>
      <c r="AF429" s="1" t="s">
        <v>262</v>
      </c>
      <c r="AG429" s="1" t="s">
        <v>2157</v>
      </c>
    </row>
    <row r="430" spans="1:73" ht="13.5" customHeight="1">
      <c r="A430" s="3" t="str">
        <f>HYPERLINK("http://kyu.snu.ac.kr/sdhj/index.jsp?type=hj/GK14663_00IH_0001_0176.jpg","1819_법화면_176")</f>
        <v>1819_법화면_176</v>
      </c>
      <c r="B430" s="2">
        <v>1819</v>
      </c>
      <c r="C430" s="2" t="s">
        <v>3935</v>
      </c>
      <c r="D430" s="2" t="s">
        <v>3936</v>
      </c>
      <c r="E430" s="2">
        <v>429</v>
      </c>
      <c r="F430" s="1">
        <v>3</v>
      </c>
      <c r="G430" s="1" t="s">
        <v>885</v>
      </c>
      <c r="H430" s="1" t="s">
        <v>2012</v>
      </c>
      <c r="I430" s="1">
        <v>7</v>
      </c>
      <c r="L430" s="1">
        <v>1</v>
      </c>
      <c r="M430" s="2" t="s">
        <v>4205</v>
      </c>
      <c r="N430" s="2" t="s">
        <v>4206</v>
      </c>
      <c r="S430" s="1" t="s">
        <v>116</v>
      </c>
      <c r="T430" s="1" t="s">
        <v>2062</v>
      </c>
      <c r="AC430" s="1">
        <v>18</v>
      </c>
      <c r="AD430" s="1" t="s">
        <v>190</v>
      </c>
      <c r="AE430" s="1" t="s">
        <v>2622</v>
      </c>
    </row>
    <row r="431" spans="1:73" ht="13.5" customHeight="1">
      <c r="A431" s="3" t="str">
        <f>HYPERLINK("http://kyu.snu.ac.kr/sdhj/index.jsp?type=hj/GK14663_00IH_0001_0176.jpg","1819_법화면_176")</f>
        <v>1819_법화면_176</v>
      </c>
      <c r="B431" s="2">
        <v>1819</v>
      </c>
      <c r="C431" s="2" t="s">
        <v>3935</v>
      </c>
      <c r="D431" s="2" t="s">
        <v>3936</v>
      </c>
      <c r="E431" s="2">
        <v>430</v>
      </c>
      <c r="F431" s="1">
        <v>3</v>
      </c>
      <c r="G431" s="1" t="s">
        <v>885</v>
      </c>
      <c r="H431" s="1" t="s">
        <v>2012</v>
      </c>
      <c r="I431" s="1">
        <v>7</v>
      </c>
      <c r="L431" s="1">
        <v>1</v>
      </c>
      <c r="M431" s="2" t="s">
        <v>4205</v>
      </c>
      <c r="N431" s="2" t="s">
        <v>4206</v>
      </c>
      <c r="S431" s="1" t="s">
        <v>94</v>
      </c>
      <c r="T431" s="1" t="s">
        <v>2056</v>
      </c>
      <c r="U431" s="1" t="s">
        <v>1135</v>
      </c>
      <c r="V431" s="1" t="s">
        <v>2122</v>
      </c>
      <c r="Y431" s="1" t="s">
        <v>1136</v>
      </c>
      <c r="Z431" s="1" t="s">
        <v>2373</v>
      </c>
      <c r="AC431" s="1">
        <v>26</v>
      </c>
      <c r="AD431" s="1" t="s">
        <v>550</v>
      </c>
      <c r="AE431" s="1" t="s">
        <v>2607</v>
      </c>
      <c r="AF431" s="1" t="s">
        <v>234</v>
      </c>
      <c r="AG431" s="1" t="s">
        <v>2644</v>
      </c>
    </row>
    <row r="432" spans="1:73" ht="13.5" customHeight="1">
      <c r="A432" s="3" t="str">
        <f>HYPERLINK("http://kyu.snu.ac.kr/sdhj/index.jsp?type=hj/GK14663_00IH_0001_0176.jpg","1819_법화면_176")</f>
        <v>1819_법화면_176</v>
      </c>
      <c r="B432" s="2">
        <v>1819</v>
      </c>
      <c r="C432" s="2" t="s">
        <v>3935</v>
      </c>
      <c r="D432" s="2" t="s">
        <v>3936</v>
      </c>
      <c r="E432" s="2">
        <v>431</v>
      </c>
      <c r="F432" s="1">
        <v>3</v>
      </c>
      <c r="G432" s="1" t="s">
        <v>885</v>
      </c>
      <c r="H432" s="1" t="s">
        <v>2012</v>
      </c>
      <c r="I432" s="1">
        <v>7</v>
      </c>
      <c r="L432" s="1">
        <v>2</v>
      </c>
      <c r="M432" s="2" t="s">
        <v>1128</v>
      </c>
      <c r="N432" s="2" t="s">
        <v>3942</v>
      </c>
      <c r="T432" s="1" t="s">
        <v>3939</v>
      </c>
      <c r="U432" s="1" t="s">
        <v>40</v>
      </c>
      <c r="V432" s="1" t="s">
        <v>2085</v>
      </c>
      <c r="W432" s="1" t="s">
        <v>149</v>
      </c>
      <c r="X432" s="1" t="s">
        <v>3992</v>
      </c>
      <c r="Y432" s="1" t="s">
        <v>1137</v>
      </c>
      <c r="Z432" s="1" t="s">
        <v>2372</v>
      </c>
      <c r="AC432" s="1" t="s">
        <v>4420</v>
      </c>
      <c r="BK432" s="1" t="s">
        <v>40</v>
      </c>
      <c r="BL432" s="1" t="s">
        <v>2085</v>
      </c>
      <c r="BM432" s="1" t="s">
        <v>1138</v>
      </c>
      <c r="BN432" s="1" t="s">
        <v>2228</v>
      </c>
      <c r="BO432" s="1" t="s">
        <v>40</v>
      </c>
      <c r="BP432" s="1" t="s">
        <v>2085</v>
      </c>
      <c r="BQ432" s="1" t="s">
        <v>1139</v>
      </c>
      <c r="BR432" s="1" t="s">
        <v>3562</v>
      </c>
      <c r="BS432" s="1" t="s">
        <v>136</v>
      </c>
      <c r="BT432" s="1" t="s">
        <v>2715</v>
      </c>
      <c r="BU432" s="1" t="s">
        <v>3847</v>
      </c>
    </row>
    <row r="433" spans="1:73" ht="13.5" customHeight="1">
      <c r="A433" s="3" t="str">
        <f>HYPERLINK("http://kyu.snu.ac.kr/sdhj/index.jsp?type=hj/GK14663_00IH_0001_0177.jpg","1819_법화면_177")</f>
        <v>1819_법화면_177</v>
      </c>
      <c r="B433" s="2">
        <v>1819</v>
      </c>
      <c r="C433" s="2" t="s">
        <v>3935</v>
      </c>
      <c r="D433" s="2" t="s">
        <v>3936</v>
      </c>
      <c r="E433" s="2">
        <v>432</v>
      </c>
      <c r="F433" s="1">
        <v>3</v>
      </c>
      <c r="G433" s="1" t="s">
        <v>885</v>
      </c>
      <c r="H433" s="1" t="s">
        <v>2012</v>
      </c>
      <c r="I433" s="1">
        <v>7</v>
      </c>
      <c r="L433" s="1">
        <v>2</v>
      </c>
      <c r="M433" s="2" t="s">
        <v>1128</v>
      </c>
      <c r="N433" s="2" t="s">
        <v>3942</v>
      </c>
      <c r="S433" s="1" t="s">
        <v>47</v>
      </c>
      <c r="T433" s="1" t="s">
        <v>2057</v>
      </c>
      <c r="W433" s="1" t="s">
        <v>298</v>
      </c>
      <c r="X433" s="1" t="s">
        <v>3994</v>
      </c>
      <c r="Y433" s="1" t="s">
        <v>10</v>
      </c>
      <c r="Z433" s="1" t="s">
        <v>2145</v>
      </c>
      <c r="AC433" s="1">
        <v>55</v>
      </c>
      <c r="AD433" s="1" t="s">
        <v>473</v>
      </c>
      <c r="AE433" s="1" t="s">
        <v>2590</v>
      </c>
      <c r="AJ433" s="1" t="s">
        <v>17</v>
      </c>
      <c r="AK433" s="1" t="s">
        <v>2656</v>
      </c>
      <c r="AL433" s="1" t="s">
        <v>1053</v>
      </c>
      <c r="AM433" s="1" t="s">
        <v>4432</v>
      </c>
      <c r="AT433" s="1" t="s">
        <v>40</v>
      </c>
      <c r="AU433" s="1" t="s">
        <v>2085</v>
      </c>
      <c r="AV433" s="1" t="s">
        <v>1140</v>
      </c>
      <c r="AW433" s="1" t="s">
        <v>2854</v>
      </c>
      <c r="BG433" s="1" t="s">
        <v>40</v>
      </c>
      <c r="BH433" s="1" t="s">
        <v>2085</v>
      </c>
      <c r="BI433" s="1" t="s">
        <v>1141</v>
      </c>
      <c r="BJ433" s="1" t="s">
        <v>3118</v>
      </c>
      <c r="BU433" s="1" t="s">
        <v>3848</v>
      </c>
    </row>
    <row r="434" spans="1:73" ht="13.5" customHeight="1">
      <c r="A434" s="3" t="str">
        <f>HYPERLINK("http://kyu.snu.ac.kr/sdhj/index.jsp?type=hj/GK14663_00IH_0001_0177.jpg","1819_법화면_177")</f>
        <v>1819_법화면_177</v>
      </c>
      <c r="B434" s="2">
        <v>1819</v>
      </c>
      <c r="C434" s="2" t="s">
        <v>3935</v>
      </c>
      <c r="D434" s="2" t="s">
        <v>3936</v>
      </c>
      <c r="E434" s="2">
        <v>433</v>
      </c>
      <c r="F434" s="1">
        <v>3</v>
      </c>
      <c r="G434" s="1" t="s">
        <v>885</v>
      </c>
      <c r="H434" s="1" t="s">
        <v>2012</v>
      </c>
      <c r="I434" s="1">
        <v>7</v>
      </c>
      <c r="L434" s="1">
        <v>2</v>
      </c>
      <c r="M434" s="2" t="s">
        <v>1128</v>
      </c>
      <c r="N434" s="2" t="s">
        <v>3942</v>
      </c>
      <c r="S434" s="1" t="s">
        <v>116</v>
      </c>
      <c r="T434" s="1" t="s">
        <v>2062</v>
      </c>
      <c r="AC434" s="1">
        <v>15</v>
      </c>
      <c r="AD434" s="1" t="s">
        <v>176</v>
      </c>
      <c r="AE434" s="1" t="s">
        <v>2591</v>
      </c>
    </row>
    <row r="435" spans="1:73" ht="13.5" customHeight="1">
      <c r="A435" s="3" t="str">
        <f>HYPERLINK("http://kyu.snu.ac.kr/sdhj/index.jsp?type=hj/GK14663_00IH_0001_0177.jpg","1819_법화면_177")</f>
        <v>1819_법화면_177</v>
      </c>
      <c r="B435" s="2">
        <v>1819</v>
      </c>
      <c r="C435" s="2" t="s">
        <v>3935</v>
      </c>
      <c r="D435" s="2" t="s">
        <v>3936</v>
      </c>
      <c r="E435" s="2">
        <v>434</v>
      </c>
      <c r="F435" s="1">
        <v>3</v>
      </c>
      <c r="G435" s="1" t="s">
        <v>885</v>
      </c>
      <c r="H435" s="1" t="s">
        <v>2012</v>
      </c>
      <c r="I435" s="1">
        <v>7</v>
      </c>
      <c r="L435" s="1">
        <v>3</v>
      </c>
      <c r="M435" s="2" t="s">
        <v>4207</v>
      </c>
      <c r="N435" s="2" t="s">
        <v>4208</v>
      </c>
      <c r="T435" s="1" t="s">
        <v>3939</v>
      </c>
      <c r="U435" s="1" t="s">
        <v>1142</v>
      </c>
      <c r="V435" s="1" t="s">
        <v>2101</v>
      </c>
      <c r="W435" s="1" t="s">
        <v>142</v>
      </c>
      <c r="X435" s="1" t="s">
        <v>4005</v>
      </c>
      <c r="Y435" s="1" t="s">
        <v>3849</v>
      </c>
      <c r="Z435" s="1" t="s">
        <v>2371</v>
      </c>
      <c r="BG435" s="1" t="s">
        <v>3752</v>
      </c>
      <c r="BH435" s="1" t="s">
        <v>3753</v>
      </c>
      <c r="BI435" s="1" t="s">
        <v>1143</v>
      </c>
      <c r="BJ435" s="1" t="s">
        <v>3117</v>
      </c>
      <c r="BK435" s="1" t="s">
        <v>63</v>
      </c>
      <c r="BL435" s="1" t="s">
        <v>2113</v>
      </c>
      <c r="BM435" s="1" t="s">
        <v>1144</v>
      </c>
      <c r="BN435" s="1" t="s">
        <v>3280</v>
      </c>
      <c r="BO435" s="1" t="s">
        <v>63</v>
      </c>
      <c r="BP435" s="1" t="s">
        <v>2113</v>
      </c>
      <c r="BQ435" s="1" t="s">
        <v>1145</v>
      </c>
      <c r="BR435" s="1" t="s">
        <v>3525</v>
      </c>
      <c r="BS435" s="1" t="s">
        <v>86</v>
      </c>
      <c r="BT435" s="1" t="s">
        <v>2664</v>
      </c>
      <c r="BU435" s="1" t="s">
        <v>3835</v>
      </c>
    </row>
    <row r="436" spans="1:73" ht="13.5" customHeight="1">
      <c r="A436" s="3" t="str">
        <f>HYPERLINK("http://kyu.snu.ac.kr/sdhj/index.jsp?type=hj/GK14663_00IH_0001_0177.jpg","1819_법화면_177")</f>
        <v>1819_법화면_177</v>
      </c>
      <c r="B436" s="2">
        <v>1819</v>
      </c>
      <c r="C436" s="2" t="s">
        <v>3935</v>
      </c>
      <c r="D436" s="2" t="s">
        <v>3936</v>
      </c>
      <c r="E436" s="2">
        <v>435</v>
      </c>
      <c r="F436" s="1">
        <v>3</v>
      </c>
      <c r="G436" s="1" t="s">
        <v>885</v>
      </c>
      <c r="H436" s="1" t="s">
        <v>2012</v>
      </c>
      <c r="I436" s="1">
        <v>7</v>
      </c>
      <c r="L436" s="1">
        <v>3</v>
      </c>
      <c r="M436" s="2" t="s">
        <v>4207</v>
      </c>
      <c r="N436" s="2" t="s">
        <v>4208</v>
      </c>
      <c r="S436" s="1" t="s">
        <v>47</v>
      </c>
      <c r="T436" s="1" t="s">
        <v>2057</v>
      </c>
      <c r="W436" s="1" t="s">
        <v>989</v>
      </c>
      <c r="X436" s="1" t="s">
        <v>2131</v>
      </c>
      <c r="Y436" s="1" t="s">
        <v>70</v>
      </c>
      <c r="Z436" s="1" t="s">
        <v>2172</v>
      </c>
      <c r="AC436" s="1">
        <v>40</v>
      </c>
      <c r="AD436" s="1" t="s">
        <v>288</v>
      </c>
      <c r="AE436" s="1" t="s">
        <v>2574</v>
      </c>
      <c r="AJ436" s="1" t="s">
        <v>17</v>
      </c>
      <c r="AK436" s="1" t="s">
        <v>2656</v>
      </c>
      <c r="AL436" s="1" t="s">
        <v>214</v>
      </c>
      <c r="AM436" s="1" t="s">
        <v>2662</v>
      </c>
      <c r="AT436" s="1" t="s">
        <v>63</v>
      </c>
      <c r="AU436" s="1" t="s">
        <v>2113</v>
      </c>
      <c r="AV436" s="1" t="s">
        <v>462</v>
      </c>
      <c r="AW436" s="1" t="s">
        <v>2770</v>
      </c>
      <c r="BQ436" s="1" t="s">
        <v>3850</v>
      </c>
      <c r="BR436" s="1" t="s">
        <v>3812</v>
      </c>
      <c r="BS436" s="1" t="s">
        <v>321</v>
      </c>
      <c r="BT436" s="1" t="s">
        <v>2667</v>
      </c>
      <c r="BU436" s="1" t="s">
        <v>3851</v>
      </c>
    </row>
    <row r="437" spans="1:73" ht="13.5" customHeight="1">
      <c r="A437" s="3" t="str">
        <f>HYPERLINK("http://kyu.snu.ac.kr/sdhj/index.jsp?type=hj/GK14663_00IH_0001_0177.jpg","1819_법화면_177")</f>
        <v>1819_법화면_177</v>
      </c>
      <c r="B437" s="2">
        <v>1819</v>
      </c>
      <c r="C437" s="2" t="s">
        <v>3935</v>
      </c>
      <c r="D437" s="2" t="s">
        <v>3936</v>
      </c>
      <c r="E437" s="2">
        <v>436</v>
      </c>
      <c r="F437" s="1">
        <v>3</v>
      </c>
      <c r="G437" s="1" t="s">
        <v>885</v>
      </c>
      <c r="H437" s="1" t="s">
        <v>2012</v>
      </c>
      <c r="I437" s="1">
        <v>7</v>
      </c>
      <c r="L437" s="1">
        <v>3</v>
      </c>
      <c r="M437" s="2" t="s">
        <v>4207</v>
      </c>
      <c r="N437" s="2" t="s">
        <v>4208</v>
      </c>
      <c r="S437" s="1" t="s">
        <v>456</v>
      </c>
      <c r="T437" s="1" t="s">
        <v>2071</v>
      </c>
      <c r="U437" s="1" t="s">
        <v>1146</v>
      </c>
      <c r="V437" s="1" t="s">
        <v>3989</v>
      </c>
      <c r="Y437" s="1" t="s">
        <v>1147</v>
      </c>
      <c r="Z437" s="1" t="s">
        <v>2370</v>
      </c>
      <c r="AG437" s="1" t="s">
        <v>2646</v>
      </c>
    </row>
    <row r="438" spans="1:73" ht="13.5" customHeight="1">
      <c r="A438" s="3" t="str">
        <f>HYPERLINK("http://kyu.snu.ac.kr/sdhj/index.jsp?type=hj/GK14663_00IH_0001_0177.jpg","1819_법화면_177")</f>
        <v>1819_법화면_177</v>
      </c>
      <c r="B438" s="2">
        <v>1819</v>
      </c>
      <c r="C438" s="2" t="s">
        <v>3935</v>
      </c>
      <c r="D438" s="2" t="s">
        <v>3936</v>
      </c>
      <c r="E438" s="2">
        <v>437</v>
      </c>
      <c r="F438" s="1">
        <v>3</v>
      </c>
      <c r="G438" s="1" t="s">
        <v>885</v>
      </c>
      <c r="H438" s="1" t="s">
        <v>2012</v>
      </c>
      <c r="I438" s="1">
        <v>7</v>
      </c>
      <c r="L438" s="1">
        <v>3</v>
      </c>
      <c r="M438" s="2" t="s">
        <v>4207</v>
      </c>
      <c r="N438" s="2" t="s">
        <v>4208</v>
      </c>
      <c r="S438" s="1" t="s">
        <v>1148</v>
      </c>
      <c r="T438" s="1" t="s">
        <v>2070</v>
      </c>
      <c r="W438" s="1" t="s">
        <v>48</v>
      </c>
      <c r="X438" s="1" t="s">
        <v>2133</v>
      </c>
      <c r="Y438" s="1" t="s">
        <v>70</v>
      </c>
      <c r="Z438" s="1" t="s">
        <v>2172</v>
      </c>
      <c r="AF438" s="1" t="s">
        <v>275</v>
      </c>
      <c r="AG438" s="1" t="s">
        <v>2646</v>
      </c>
    </row>
    <row r="439" spans="1:73" ht="13.5" customHeight="1">
      <c r="A439" s="3" t="str">
        <f>HYPERLINK("http://kyu.snu.ac.kr/sdhj/index.jsp?type=hj/GK14663_00IH_0001_0177.jpg","1819_법화면_177")</f>
        <v>1819_법화면_177</v>
      </c>
      <c r="B439" s="2">
        <v>1819</v>
      </c>
      <c r="C439" s="2" t="s">
        <v>3935</v>
      </c>
      <c r="D439" s="2" t="s">
        <v>3936</v>
      </c>
      <c r="E439" s="2">
        <v>438</v>
      </c>
      <c r="F439" s="1">
        <v>3</v>
      </c>
      <c r="G439" s="1" t="s">
        <v>885</v>
      </c>
      <c r="H439" s="1" t="s">
        <v>2012</v>
      </c>
      <c r="I439" s="1">
        <v>7</v>
      </c>
      <c r="L439" s="1">
        <v>4</v>
      </c>
      <c r="M439" s="2" t="s">
        <v>4209</v>
      </c>
      <c r="N439" s="2" t="s">
        <v>4210</v>
      </c>
      <c r="T439" s="1" t="s">
        <v>3939</v>
      </c>
      <c r="U439" s="1" t="s">
        <v>268</v>
      </c>
      <c r="V439" s="1" t="s">
        <v>2083</v>
      </c>
      <c r="W439" s="1" t="s">
        <v>149</v>
      </c>
      <c r="X439" s="1" t="s">
        <v>3992</v>
      </c>
      <c r="Y439" s="1" t="s">
        <v>730</v>
      </c>
      <c r="Z439" s="1" t="s">
        <v>2369</v>
      </c>
      <c r="BG439" s="1" t="s">
        <v>573</v>
      </c>
      <c r="BH439" s="1" t="s">
        <v>2722</v>
      </c>
      <c r="BI439" s="1" t="s">
        <v>1149</v>
      </c>
      <c r="BJ439" s="1" t="s">
        <v>3004</v>
      </c>
      <c r="BK439" s="1" t="s">
        <v>105</v>
      </c>
      <c r="BL439" s="1" t="s">
        <v>2981</v>
      </c>
      <c r="BM439" s="1" t="s">
        <v>1150</v>
      </c>
      <c r="BN439" s="1" t="s">
        <v>3339</v>
      </c>
      <c r="BO439" s="1" t="s">
        <v>250</v>
      </c>
      <c r="BP439" s="1" t="s">
        <v>2721</v>
      </c>
      <c r="BQ439" s="1" t="s">
        <v>1151</v>
      </c>
      <c r="BR439" s="1" t="s">
        <v>3608</v>
      </c>
      <c r="BS439" s="1" t="s">
        <v>86</v>
      </c>
      <c r="BT439" s="1" t="s">
        <v>2664</v>
      </c>
      <c r="BU439" s="1" t="s">
        <v>3835</v>
      </c>
    </row>
    <row r="440" spans="1:73" ht="13.5" customHeight="1">
      <c r="A440" s="3" t="str">
        <f>HYPERLINK("http://kyu.snu.ac.kr/sdhj/index.jsp?type=hj/GK14663_00IH_0001_0177.jpg","1819_법화면_177")</f>
        <v>1819_법화면_177</v>
      </c>
      <c r="B440" s="2">
        <v>1819</v>
      </c>
      <c r="C440" s="2" t="s">
        <v>3935</v>
      </c>
      <c r="D440" s="2" t="s">
        <v>3936</v>
      </c>
      <c r="E440" s="2">
        <v>439</v>
      </c>
      <c r="F440" s="1">
        <v>3</v>
      </c>
      <c r="G440" s="1" t="s">
        <v>885</v>
      </c>
      <c r="H440" s="1" t="s">
        <v>2012</v>
      </c>
      <c r="I440" s="1">
        <v>7</v>
      </c>
      <c r="L440" s="1">
        <v>4</v>
      </c>
      <c r="M440" s="2" t="s">
        <v>4209</v>
      </c>
      <c r="N440" s="2" t="s">
        <v>4210</v>
      </c>
      <c r="S440" s="1" t="s">
        <v>47</v>
      </c>
      <c r="T440" s="1" t="s">
        <v>2057</v>
      </c>
      <c r="W440" s="1" t="s">
        <v>1121</v>
      </c>
      <c r="X440" s="1" t="s">
        <v>2157</v>
      </c>
      <c r="Y440" s="1" t="s">
        <v>249</v>
      </c>
      <c r="Z440" s="1" t="s">
        <v>2179</v>
      </c>
      <c r="AC440" s="1">
        <v>58</v>
      </c>
      <c r="AD440" s="1" t="s">
        <v>3852</v>
      </c>
      <c r="AE440" s="1" t="s">
        <v>2606</v>
      </c>
      <c r="BG440" s="1" t="s">
        <v>3772</v>
      </c>
      <c r="BH440" s="1" t="s">
        <v>3773</v>
      </c>
      <c r="BI440" s="1" t="s">
        <v>968</v>
      </c>
      <c r="BJ440" s="1" t="s">
        <v>3116</v>
      </c>
      <c r="BK440" s="1" t="s">
        <v>250</v>
      </c>
      <c r="BL440" s="1" t="s">
        <v>2721</v>
      </c>
      <c r="BM440" s="1" t="s">
        <v>1152</v>
      </c>
      <c r="BN440" s="1" t="s">
        <v>3370</v>
      </c>
      <c r="BO440" s="1" t="s">
        <v>122</v>
      </c>
      <c r="BP440" s="1" t="s">
        <v>2724</v>
      </c>
      <c r="BQ440" s="1" t="s">
        <v>1153</v>
      </c>
      <c r="BR440" s="1" t="s">
        <v>4552</v>
      </c>
      <c r="BS440" s="1" t="s">
        <v>77</v>
      </c>
      <c r="BT440" s="1" t="s">
        <v>2653</v>
      </c>
      <c r="BU440" s="1" t="s">
        <v>3756</v>
      </c>
    </row>
    <row r="441" spans="1:73" ht="13.5" customHeight="1">
      <c r="A441" s="3" t="str">
        <f>HYPERLINK("http://kyu.snu.ac.kr/sdhj/index.jsp?type=hj/GK14663_00IH_0001_0177.jpg","1819_법화면_177")</f>
        <v>1819_법화면_177</v>
      </c>
      <c r="B441" s="2">
        <v>1819</v>
      </c>
      <c r="C441" s="2" t="s">
        <v>3935</v>
      </c>
      <c r="D441" s="2" t="s">
        <v>3936</v>
      </c>
      <c r="E441" s="2">
        <v>440</v>
      </c>
      <c r="F441" s="1">
        <v>3</v>
      </c>
      <c r="G441" s="1" t="s">
        <v>885</v>
      </c>
      <c r="H441" s="1" t="s">
        <v>2012</v>
      </c>
      <c r="I441" s="1">
        <v>7</v>
      </c>
      <c r="L441" s="1">
        <v>4</v>
      </c>
      <c r="M441" s="2" t="s">
        <v>4209</v>
      </c>
      <c r="N441" s="2" t="s">
        <v>4210</v>
      </c>
      <c r="S441" s="1" t="s">
        <v>94</v>
      </c>
      <c r="T441" s="1" t="s">
        <v>2056</v>
      </c>
      <c r="U441" s="1" t="s">
        <v>268</v>
      </c>
      <c r="V441" s="1" t="s">
        <v>2083</v>
      </c>
      <c r="Y441" s="1" t="s">
        <v>1154</v>
      </c>
      <c r="Z441" s="1" t="s">
        <v>2222</v>
      </c>
      <c r="AG441" s="1" t="s">
        <v>2646</v>
      </c>
    </row>
    <row r="442" spans="1:73" ht="13.5" customHeight="1">
      <c r="A442" s="3" t="str">
        <f>HYPERLINK("http://kyu.snu.ac.kr/sdhj/index.jsp?type=hj/GK14663_00IH_0001_0177.jpg","1819_법화면_177")</f>
        <v>1819_법화면_177</v>
      </c>
      <c r="B442" s="2">
        <v>1819</v>
      </c>
      <c r="C442" s="2" t="s">
        <v>3935</v>
      </c>
      <c r="D442" s="2" t="s">
        <v>3936</v>
      </c>
      <c r="E442" s="2">
        <v>441</v>
      </c>
      <c r="F442" s="1">
        <v>3</v>
      </c>
      <c r="G442" s="1" t="s">
        <v>885</v>
      </c>
      <c r="H442" s="1" t="s">
        <v>2012</v>
      </c>
      <c r="I442" s="1">
        <v>7</v>
      </c>
      <c r="L442" s="1">
        <v>4</v>
      </c>
      <c r="M442" s="2" t="s">
        <v>4209</v>
      </c>
      <c r="N442" s="2" t="s">
        <v>4210</v>
      </c>
      <c r="S442" s="1" t="s">
        <v>198</v>
      </c>
      <c r="T442" s="1" t="s">
        <v>2058</v>
      </c>
      <c r="W442" s="1" t="s">
        <v>149</v>
      </c>
      <c r="X442" s="1" t="s">
        <v>3992</v>
      </c>
      <c r="Y442" s="1" t="s">
        <v>249</v>
      </c>
      <c r="Z442" s="1" t="s">
        <v>2179</v>
      </c>
      <c r="AF442" s="1" t="s">
        <v>275</v>
      </c>
      <c r="AG442" s="1" t="s">
        <v>2646</v>
      </c>
    </row>
    <row r="443" spans="1:73" ht="13.5" customHeight="1">
      <c r="A443" s="3" t="str">
        <f>HYPERLINK("http://kyu.snu.ac.kr/sdhj/index.jsp?type=hj/GK14663_00IH_0001_0177.jpg","1819_법화면_177")</f>
        <v>1819_법화면_177</v>
      </c>
      <c r="B443" s="2">
        <v>1819</v>
      </c>
      <c r="C443" s="2" t="s">
        <v>3935</v>
      </c>
      <c r="D443" s="2" t="s">
        <v>3936</v>
      </c>
      <c r="E443" s="2">
        <v>442</v>
      </c>
      <c r="F443" s="1">
        <v>3</v>
      </c>
      <c r="G443" s="1" t="s">
        <v>885</v>
      </c>
      <c r="H443" s="1" t="s">
        <v>2012</v>
      </c>
      <c r="I443" s="1">
        <v>7</v>
      </c>
      <c r="L443" s="1">
        <v>4</v>
      </c>
      <c r="M443" s="2" t="s">
        <v>4209</v>
      </c>
      <c r="N443" s="2" t="s">
        <v>4210</v>
      </c>
      <c r="S443" s="1" t="s">
        <v>94</v>
      </c>
      <c r="T443" s="1" t="s">
        <v>2056</v>
      </c>
      <c r="U443" s="1" t="s">
        <v>268</v>
      </c>
      <c r="V443" s="1" t="s">
        <v>2083</v>
      </c>
      <c r="Y443" s="1" t="s">
        <v>1155</v>
      </c>
      <c r="Z443" s="1" t="s">
        <v>2368</v>
      </c>
      <c r="AC443" s="1">
        <v>61</v>
      </c>
      <c r="AD443" s="1" t="s">
        <v>359</v>
      </c>
      <c r="AE443" s="1" t="s">
        <v>2573</v>
      </c>
      <c r="BU443" s="1" t="s">
        <v>3853</v>
      </c>
    </row>
    <row r="444" spans="1:73" ht="13.5" customHeight="1">
      <c r="A444" s="3" t="str">
        <f>HYPERLINK("http://kyu.snu.ac.kr/sdhj/index.jsp?type=hj/GK14663_00IH_0001_0177.jpg","1819_법화면_177")</f>
        <v>1819_법화면_177</v>
      </c>
      <c r="B444" s="2">
        <v>1819</v>
      </c>
      <c r="C444" s="2" t="s">
        <v>3935</v>
      </c>
      <c r="D444" s="2" t="s">
        <v>3936</v>
      </c>
      <c r="E444" s="2">
        <v>443</v>
      </c>
      <c r="F444" s="1">
        <v>3</v>
      </c>
      <c r="G444" s="1" t="s">
        <v>885</v>
      </c>
      <c r="H444" s="1" t="s">
        <v>2012</v>
      </c>
      <c r="I444" s="1">
        <v>7</v>
      </c>
      <c r="L444" s="1">
        <v>5</v>
      </c>
      <c r="M444" s="2" t="s">
        <v>4211</v>
      </c>
      <c r="N444" s="2" t="s">
        <v>4212</v>
      </c>
      <c r="Q444" s="1" t="s">
        <v>1156</v>
      </c>
      <c r="R444" s="1" t="s">
        <v>3966</v>
      </c>
      <c r="T444" s="1" t="s">
        <v>3939</v>
      </c>
      <c r="U444" s="1" t="s">
        <v>1157</v>
      </c>
      <c r="V444" s="1" t="s">
        <v>2087</v>
      </c>
      <c r="W444" s="1" t="s">
        <v>3970</v>
      </c>
      <c r="X444" s="1" t="s">
        <v>3972</v>
      </c>
      <c r="Y444" s="1" t="s">
        <v>1158</v>
      </c>
      <c r="Z444" s="1" t="s">
        <v>2367</v>
      </c>
      <c r="AC444" s="1" t="s">
        <v>4419</v>
      </c>
      <c r="AD444" s="1" t="s">
        <v>3854</v>
      </c>
      <c r="AE444" s="1" t="s">
        <v>3855</v>
      </c>
      <c r="AJ444" s="1" t="s">
        <v>17</v>
      </c>
      <c r="AK444" s="1" t="s">
        <v>2656</v>
      </c>
      <c r="AL444" s="1" t="s">
        <v>609</v>
      </c>
      <c r="AM444" s="1" t="s">
        <v>2677</v>
      </c>
      <c r="AT444" s="1" t="s">
        <v>63</v>
      </c>
      <c r="AU444" s="1" t="s">
        <v>2113</v>
      </c>
      <c r="AV444" s="1" t="s">
        <v>1159</v>
      </c>
      <c r="AW444" s="1" t="s">
        <v>2853</v>
      </c>
      <c r="BG444" s="1" t="s">
        <v>63</v>
      </c>
      <c r="BH444" s="1" t="s">
        <v>2113</v>
      </c>
      <c r="BI444" s="1" t="s">
        <v>734</v>
      </c>
      <c r="BJ444" s="1" t="s">
        <v>3115</v>
      </c>
      <c r="BK444" s="1" t="s">
        <v>63</v>
      </c>
      <c r="BL444" s="1" t="s">
        <v>2113</v>
      </c>
      <c r="BM444" s="1" t="s">
        <v>1160</v>
      </c>
      <c r="BN444" s="1" t="s">
        <v>3369</v>
      </c>
      <c r="BO444" s="1" t="s">
        <v>63</v>
      </c>
      <c r="BP444" s="1" t="s">
        <v>2113</v>
      </c>
      <c r="BQ444" s="1" t="s">
        <v>1161</v>
      </c>
      <c r="BR444" s="1" t="s">
        <v>3607</v>
      </c>
      <c r="BS444" s="1" t="s">
        <v>72</v>
      </c>
      <c r="BT444" s="1" t="s">
        <v>2665</v>
      </c>
    </row>
    <row r="445" spans="1:73" ht="13.5" customHeight="1">
      <c r="A445" s="3" t="str">
        <f>HYPERLINK("http://kyu.snu.ac.kr/sdhj/index.jsp?type=hj/GK14663_00IH_0001_0177.jpg","1819_법화면_177")</f>
        <v>1819_법화면_177</v>
      </c>
      <c r="B445" s="2">
        <v>1819</v>
      </c>
      <c r="C445" s="2" t="s">
        <v>3935</v>
      </c>
      <c r="D445" s="2" t="s">
        <v>3936</v>
      </c>
      <c r="E445" s="2">
        <v>444</v>
      </c>
      <c r="F445" s="1">
        <v>3</v>
      </c>
      <c r="G445" s="1" t="s">
        <v>885</v>
      </c>
      <c r="H445" s="1" t="s">
        <v>2012</v>
      </c>
      <c r="I445" s="1">
        <v>7</v>
      </c>
      <c r="L445" s="1">
        <v>5</v>
      </c>
      <c r="M445" s="2" t="s">
        <v>4211</v>
      </c>
      <c r="N445" s="2" t="s">
        <v>4212</v>
      </c>
      <c r="S445" s="1" t="s">
        <v>47</v>
      </c>
      <c r="T445" s="1" t="s">
        <v>2057</v>
      </c>
      <c r="W445" s="1" t="s">
        <v>142</v>
      </c>
      <c r="X445" s="1" t="s">
        <v>4008</v>
      </c>
      <c r="Y445" s="1" t="s">
        <v>70</v>
      </c>
      <c r="Z445" s="1" t="s">
        <v>2172</v>
      </c>
      <c r="AC445" s="1">
        <v>38</v>
      </c>
      <c r="AD445" s="1" t="s">
        <v>504</v>
      </c>
      <c r="AE445" s="1" t="s">
        <v>2626</v>
      </c>
      <c r="AJ445" s="1" t="s">
        <v>17</v>
      </c>
      <c r="AK445" s="1" t="s">
        <v>2656</v>
      </c>
      <c r="AL445" s="1" t="s">
        <v>72</v>
      </c>
      <c r="AM445" s="1" t="s">
        <v>2665</v>
      </c>
      <c r="AT445" s="1" t="s">
        <v>63</v>
      </c>
      <c r="AU445" s="1" t="s">
        <v>2113</v>
      </c>
      <c r="AV445" s="1" t="s">
        <v>1162</v>
      </c>
      <c r="AW445" s="1" t="s">
        <v>2852</v>
      </c>
      <c r="BG445" s="1" t="s">
        <v>63</v>
      </c>
      <c r="BH445" s="1" t="s">
        <v>2113</v>
      </c>
      <c r="BI445" s="1" t="s">
        <v>1163</v>
      </c>
      <c r="BJ445" s="1" t="s">
        <v>3114</v>
      </c>
      <c r="BK445" s="1" t="s">
        <v>43</v>
      </c>
      <c r="BL445" s="1" t="s">
        <v>2727</v>
      </c>
      <c r="BM445" s="1" t="s">
        <v>1164</v>
      </c>
      <c r="BN445" s="1" t="s">
        <v>3368</v>
      </c>
      <c r="BO445" s="1" t="s">
        <v>63</v>
      </c>
      <c r="BP445" s="1" t="s">
        <v>2113</v>
      </c>
      <c r="BQ445" s="1" t="s">
        <v>1165</v>
      </c>
      <c r="BR445" s="1" t="s">
        <v>3606</v>
      </c>
      <c r="BS445" s="1" t="s">
        <v>127</v>
      </c>
      <c r="BT445" s="1" t="s">
        <v>2716</v>
      </c>
    </row>
    <row r="446" spans="1:73" ht="13.5" customHeight="1">
      <c r="A446" s="3" t="str">
        <f>HYPERLINK("http://kyu.snu.ac.kr/sdhj/index.jsp?type=hj/GK14663_00IH_0001_0177.jpg","1819_법화면_177")</f>
        <v>1819_법화면_177</v>
      </c>
      <c r="B446" s="2">
        <v>1819</v>
      </c>
      <c r="C446" s="2" t="s">
        <v>3935</v>
      </c>
      <c r="D446" s="2" t="s">
        <v>3936</v>
      </c>
      <c r="E446" s="2">
        <v>445</v>
      </c>
      <c r="F446" s="1">
        <v>3</v>
      </c>
      <c r="G446" s="1" t="s">
        <v>885</v>
      </c>
      <c r="H446" s="1" t="s">
        <v>2012</v>
      </c>
      <c r="I446" s="1">
        <v>7</v>
      </c>
      <c r="L446" s="1">
        <v>5</v>
      </c>
      <c r="M446" s="2" t="s">
        <v>4211</v>
      </c>
      <c r="N446" s="2" t="s">
        <v>4212</v>
      </c>
      <c r="S446" s="1" t="s">
        <v>55</v>
      </c>
      <c r="T446" s="1" t="s">
        <v>2060</v>
      </c>
      <c r="W446" s="1" t="s">
        <v>69</v>
      </c>
      <c r="X446" s="1" t="s">
        <v>2137</v>
      </c>
      <c r="Y446" s="1" t="s">
        <v>70</v>
      </c>
      <c r="Z446" s="1" t="s">
        <v>2172</v>
      </c>
      <c r="AC446" s="1">
        <v>76</v>
      </c>
      <c r="AD446" s="1" t="s">
        <v>158</v>
      </c>
      <c r="AE446" s="1" t="s">
        <v>2582</v>
      </c>
    </row>
    <row r="447" spans="1:73" ht="13.5" customHeight="1">
      <c r="A447" s="3" t="str">
        <f>HYPERLINK("http://kyu.snu.ac.kr/sdhj/index.jsp?type=hj/GK14663_00IH_0001_0177.jpg","1819_법화면_177")</f>
        <v>1819_법화면_177</v>
      </c>
      <c r="B447" s="2">
        <v>1819</v>
      </c>
      <c r="C447" s="2" t="s">
        <v>3935</v>
      </c>
      <c r="D447" s="2" t="s">
        <v>3936</v>
      </c>
      <c r="E447" s="2">
        <v>446</v>
      </c>
      <c r="F447" s="1">
        <v>3</v>
      </c>
      <c r="G447" s="1" t="s">
        <v>885</v>
      </c>
      <c r="H447" s="1" t="s">
        <v>2012</v>
      </c>
      <c r="I447" s="1">
        <v>8</v>
      </c>
      <c r="J447" s="1" t="s">
        <v>1166</v>
      </c>
      <c r="K447" s="1" t="s">
        <v>2024</v>
      </c>
      <c r="L447" s="1">
        <v>1</v>
      </c>
      <c r="M447" s="2" t="s">
        <v>1166</v>
      </c>
      <c r="N447" s="2" t="s">
        <v>2024</v>
      </c>
      <c r="Q447" s="1" t="s">
        <v>1167</v>
      </c>
      <c r="R447" s="1" t="s">
        <v>2047</v>
      </c>
      <c r="T447" s="1" t="s">
        <v>3939</v>
      </c>
      <c r="U447" s="1" t="s">
        <v>1168</v>
      </c>
      <c r="V447" s="1" t="s">
        <v>2111</v>
      </c>
      <c r="W447" s="1" t="s">
        <v>3973</v>
      </c>
      <c r="X447" s="1" t="s">
        <v>3974</v>
      </c>
      <c r="Y447" s="1" t="s">
        <v>1169</v>
      </c>
      <c r="Z447" s="1" t="s">
        <v>2292</v>
      </c>
      <c r="AC447" s="1">
        <v>35</v>
      </c>
      <c r="AD447" s="1" t="s">
        <v>49</v>
      </c>
      <c r="AE447" s="1" t="s">
        <v>2610</v>
      </c>
      <c r="AJ447" s="1" t="s">
        <v>17</v>
      </c>
      <c r="AK447" s="1" t="s">
        <v>2656</v>
      </c>
      <c r="AL447" s="1" t="s">
        <v>477</v>
      </c>
      <c r="AM447" s="1" t="s">
        <v>2678</v>
      </c>
      <c r="AT447" s="1" t="s">
        <v>166</v>
      </c>
      <c r="AU447" s="1" t="s">
        <v>2121</v>
      </c>
      <c r="AV447" s="1" t="s">
        <v>999</v>
      </c>
      <c r="AW447" s="1" t="s">
        <v>2764</v>
      </c>
      <c r="BG447" s="1" t="s">
        <v>166</v>
      </c>
      <c r="BH447" s="1" t="s">
        <v>2121</v>
      </c>
      <c r="BI447" s="1" t="s">
        <v>1000</v>
      </c>
      <c r="BJ447" s="1" t="s">
        <v>2765</v>
      </c>
      <c r="BK447" s="1" t="s">
        <v>166</v>
      </c>
      <c r="BL447" s="1" t="s">
        <v>2121</v>
      </c>
      <c r="BM447" s="1" t="s">
        <v>1001</v>
      </c>
      <c r="BN447" s="1" t="s">
        <v>3274</v>
      </c>
      <c r="BO447" s="1" t="s">
        <v>122</v>
      </c>
      <c r="BP447" s="1" t="s">
        <v>2724</v>
      </c>
      <c r="BQ447" s="1" t="s">
        <v>1002</v>
      </c>
      <c r="BR447" s="1" t="s">
        <v>4517</v>
      </c>
      <c r="BS447" s="1" t="s">
        <v>609</v>
      </c>
      <c r="BT447" s="1" t="s">
        <v>2677</v>
      </c>
    </row>
    <row r="448" spans="1:73" ht="13.5" customHeight="1">
      <c r="A448" s="3" t="str">
        <f>HYPERLINK("http://kyu.snu.ac.kr/sdhj/index.jsp?type=hj/GK14663_00IH_0001_0177.jpg","1819_법화면_177")</f>
        <v>1819_법화면_177</v>
      </c>
      <c r="B448" s="2">
        <v>1819</v>
      </c>
      <c r="C448" s="2" t="s">
        <v>3935</v>
      </c>
      <c r="D448" s="2" t="s">
        <v>3936</v>
      </c>
      <c r="E448" s="2">
        <v>447</v>
      </c>
      <c r="F448" s="1">
        <v>3</v>
      </c>
      <c r="G448" s="1" t="s">
        <v>885</v>
      </c>
      <c r="H448" s="1" t="s">
        <v>2012</v>
      </c>
      <c r="I448" s="1">
        <v>8</v>
      </c>
      <c r="L448" s="1">
        <v>1</v>
      </c>
      <c r="M448" s="2" t="s">
        <v>1166</v>
      </c>
      <c r="N448" s="2" t="s">
        <v>2024</v>
      </c>
      <c r="S448" s="1" t="s">
        <v>47</v>
      </c>
      <c r="T448" s="1" t="s">
        <v>2057</v>
      </c>
      <c r="W448" s="1" t="s">
        <v>149</v>
      </c>
      <c r="X448" s="1" t="s">
        <v>3992</v>
      </c>
      <c r="Y448" s="1" t="s">
        <v>10</v>
      </c>
      <c r="Z448" s="1" t="s">
        <v>2145</v>
      </c>
      <c r="AC448" s="1">
        <v>35</v>
      </c>
      <c r="AD448" s="1" t="s">
        <v>49</v>
      </c>
      <c r="AE448" s="1" t="s">
        <v>2610</v>
      </c>
      <c r="AJ448" s="1" t="s">
        <v>17</v>
      </c>
      <c r="AK448" s="1" t="s">
        <v>2656</v>
      </c>
      <c r="AL448" s="1" t="s">
        <v>108</v>
      </c>
      <c r="AM448" s="1" t="s">
        <v>4429</v>
      </c>
      <c r="AT448" s="1" t="s">
        <v>166</v>
      </c>
      <c r="AU448" s="1" t="s">
        <v>2121</v>
      </c>
      <c r="AV448" s="1" t="s">
        <v>1170</v>
      </c>
      <c r="AW448" s="1" t="s">
        <v>2810</v>
      </c>
      <c r="BG448" s="1" t="s">
        <v>166</v>
      </c>
      <c r="BH448" s="1" t="s">
        <v>2121</v>
      </c>
      <c r="BI448" s="1" t="s">
        <v>1171</v>
      </c>
      <c r="BJ448" s="1" t="s">
        <v>3113</v>
      </c>
      <c r="BK448" s="1" t="s">
        <v>166</v>
      </c>
      <c r="BL448" s="1" t="s">
        <v>2121</v>
      </c>
      <c r="BM448" s="1" t="s">
        <v>1172</v>
      </c>
      <c r="BN448" s="1" t="s">
        <v>3367</v>
      </c>
      <c r="BO448" s="1" t="s">
        <v>166</v>
      </c>
      <c r="BP448" s="1" t="s">
        <v>2121</v>
      </c>
      <c r="BQ448" s="1" t="s">
        <v>1173</v>
      </c>
      <c r="BR448" s="1" t="s">
        <v>3605</v>
      </c>
      <c r="BS448" s="1" t="s">
        <v>81</v>
      </c>
      <c r="BT448" s="1" t="s">
        <v>2661</v>
      </c>
    </row>
    <row r="449" spans="1:72" ht="13.5" customHeight="1">
      <c r="A449" s="3" t="str">
        <f>HYPERLINK("http://kyu.snu.ac.kr/sdhj/index.jsp?type=hj/GK14663_00IH_0001_0177.jpg","1819_법화면_177")</f>
        <v>1819_법화면_177</v>
      </c>
      <c r="B449" s="2">
        <v>1819</v>
      </c>
      <c r="C449" s="2" t="s">
        <v>3935</v>
      </c>
      <c r="D449" s="2" t="s">
        <v>3936</v>
      </c>
      <c r="E449" s="2">
        <v>448</v>
      </c>
      <c r="F449" s="1">
        <v>3</v>
      </c>
      <c r="G449" s="1" t="s">
        <v>885</v>
      </c>
      <c r="H449" s="1" t="s">
        <v>2012</v>
      </c>
      <c r="I449" s="1">
        <v>8</v>
      </c>
      <c r="L449" s="1">
        <v>1</v>
      </c>
      <c r="M449" s="2" t="s">
        <v>1166</v>
      </c>
      <c r="N449" s="2" t="s">
        <v>2024</v>
      </c>
      <c r="S449" s="1" t="s">
        <v>227</v>
      </c>
      <c r="T449" s="1" t="s">
        <v>2065</v>
      </c>
      <c r="U449" s="1" t="s">
        <v>286</v>
      </c>
      <c r="V449" s="1" t="s">
        <v>2100</v>
      </c>
      <c r="Y449" s="1" t="s">
        <v>1174</v>
      </c>
      <c r="Z449" s="1" t="s">
        <v>2220</v>
      </c>
      <c r="AC449" s="1">
        <v>30</v>
      </c>
      <c r="AD449" s="1" t="s">
        <v>434</v>
      </c>
      <c r="AE449" s="1" t="s">
        <v>2579</v>
      </c>
      <c r="AF449" s="1" t="s">
        <v>275</v>
      </c>
      <c r="AG449" s="1" t="s">
        <v>2646</v>
      </c>
    </row>
    <row r="450" spans="1:72" ht="13.5" customHeight="1">
      <c r="A450" s="3" t="str">
        <f>HYPERLINK("http://kyu.snu.ac.kr/sdhj/index.jsp?type=hj/GK14663_00IH_0001_0177.jpg","1819_법화면_177")</f>
        <v>1819_법화면_177</v>
      </c>
      <c r="B450" s="2">
        <v>1819</v>
      </c>
      <c r="C450" s="2" t="s">
        <v>3935</v>
      </c>
      <c r="D450" s="2" t="s">
        <v>3936</v>
      </c>
      <c r="E450" s="2">
        <v>449</v>
      </c>
      <c r="F450" s="1">
        <v>3</v>
      </c>
      <c r="G450" s="1" t="s">
        <v>885</v>
      </c>
      <c r="H450" s="1" t="s">
        <v>2012</v>
      </c>
      <c r="I450" s="1">
        <v>8</v>
      </c>
      <c r="L450" s="1">
        <v>1</v>
      </c>
      <c r="M450" s="2" t="s">
        <v>1166</v>
      </c>
      <c r="N450" s="2" t="s">
        <v>2024</v>
      </c>
      <c r="S450" s="1" t="s">
        <v>55</v>
      </c>
      <c r="T450" s="1" t="s">
        <v>2060</v>
      </c>
      <c r="W450" s="1" t="s">
        <v>149</v>
      </c>
      <c r="X450" s="1" t="s">
        <v>3992</v>
      </c>
      <c r="Y450" s="1" t="s">
        <v>10</v>
      </c>
      <c r="Z450" s="1" t="s">
        <v>2145</v>
      </c>
      <c r="AC450" s="1">
        <v>81</v>
      </c>
      <c r="AD450" s="1" t="s">
        <v>415</v>
      </c>
      <c r="AE450" s="1" t="s">
        <v>2614</v>
      </c>
    </row>
    <row r="451" spans="1:72" ht="13.5" customHeight="1">
      <c r="A451" s="3" t="str">
        <f>HYPERLINK("http://kyu.snu.ac.kr/sdhj/index.jsp?type=hj/GK14663_00IH_0001_0177.jpg","1819_법화면_177")</f>
        <v>1819_법화면_177</v>
      </c>
      <c r="B451" s="2">
        <v>1819</v>
      </c>
      <c r="C451" s="2" t="s">
        <v>3935</v>
      </c>
      <c r="D451" s="2" t="s">
        <v>3936</v>
      </c>
      <c r="E451" s="2">
        <v>450</v>
      </c>
      <c r="F451" s="1">
        <v>3</v>
      </c>
      <c r="G451" s="1" t="s">
        <v>885</v>
      </c>
      <c r="H451" s="1" t="s">
        <v>2012</v>
      </c>
      <c r="I451" s="1">
        <v>8</v>
      </c>
      <c r="L451" s="1">
        <v>1</v>
      </c>
      <c r="M451" s="2" t="s">
        <v>1166</v>
      </c>
      <c r="N451" s="2" t="s">
        <v>2024</v>
      </c>
      <c r="T451" s="1" t="s">
        <v>4426</v>
      </c>
      <c r="U451" s="1" t="s">
        <v>265</v>
      </c>
      <c r="V451" s="1" t="s">
        <v>2095</v>
      </c>
      <c r="Y451" s="1" t="s">
        <v>199</v>
      </c>
      <c r="Z451" s="1" t="s">
        <v>2080</v>
      </c>
      <c r="AF451" s="1" t="s">
        <v>262</v>
      </c>
      <c r="AG451" s="1" t="s">
        <v>2157</v>
      </c>
    </row>
    <row r="452" spans="1:72" ht="13.5" customHeight="1">
      <c r="A452" s="3" t="str">
        <f>HYPERLINK("http://kyu.snu.ac.kr/sdhj/index.jsp?type=hj/GK14663_00IH_0001_0177.jpg","1819_법화면_177")</f>
        <v>1819_법화면_177</v>
      </c>
      <c r="B452" s="2">
        <v>1819</v>
      </c>
      <c r="C452" s="2" t="s">
        <v>3935</v>
      </c>
      <c r="D452" s="2" t="s">
        <v>3936</v>
      </c>
      <c r="E452" s="2">
        <v>451</v>
      </c>
      <c r="F452" s="1">
        <v>3</v>
      </c>
      <c r="G452" s="1" t="s">
        <v>885</v>
      </c>
      <c r="H452" s="1" t="s">
        <v>2012</v>
      </c>
      <c r="I452" s="1">
        <v>8</v>
      </c>
      <c r="L452" s="1">
        <v>1</v>
      </c>
      <c r="M452" s="2" t="s">
        <v>1166</v>
      </c>
      <c r="N452" s="2" t="s">
        <v>2024</v>
      </c>
      <c r="T452" s="1" t="s">
        <v>4425</v>
      </c>
      <c r="U452" s="1" t="s">
        <v>159</v>
      </c>
      <c r="V452" s="1" t="s">
        <v>2094</v>
      </c>
      <c r="Y452" s="1" t="s">
        <v>1175</v>
      </c>
      <c r="Z452" s="1" t="s">
        <v>2366</v>
      </c>
      <c r="AC452" s="1">
        <v>61</v>
      </c>
      <c r="AD452" s="1" t="s">
        <v>359</v>
      </c>
      <c r="AE452" s="1" t="s">
        <v>2573</v>
      </c>
    </row>
    <row r="453" spans="1:72" ht="13.5" customHeight="1">
      <c r="A453" s="3" t="str">
        <f>HYPERLINK("http://kyu.snu.ac.kr/sdhj/index.jsp?type=hj/GK14663_00IH_0001_0177.jpg","1819_법화면_177")</f>
        <v>1819_법화면_177</v>
      </c>
      <c r="B453" s="2">
        <v>1819</v>
      </c>
      <c r="C453" s="2" t="s">
        <v>3935</v>
      </c>
      <c r="D453" s="2" t="s">
        <v>3936</v>
      </c>
      <c r="E453" s="2">
        <v>452</v>
      </c>
      <c r="F453" s="1">
        <v>3</v>
      </c>
      <c r="G453" s="1" t="s">
        <v>885</v>
      </c>
      <c r="H453" s="1" t="s">
        <v>2012</v>
      </c>
      <c r="I453" s="1">
        <v>8</v>
      </c>
      <c r="L453" s="1">
        <v>2</v>
      </c>
      <c r="M453" s="2" t="s">
        <v>4213</v>
      </c>
      <c r="N453" s="2" t="s">
        <v>4214</v>
      </c>
      <c r="T453" s="1" t="s">
        <v>3939</v>
      </c>
      <c r="U453" s="1" t="s">
        <v>1176</v>
      </c>
      <c r="V453" s="1" t="s">
        <v>2103</v>
      </c>
      <c r="W453" s="1" t="s">
        <v>162</v>
      </c>
      <c r="X453" s="1" t="s">
        <v>2161</v>
      </c>
      <c r="Y453" s="1" t="s">
        <v>1177</v>
      </c>
      <c r="Z453" s="1" t="s">
        <v>2365</v>
      </c>
      <c r="AC453" s="1">
        <v>49</v>
      </c>
      <c r="AD453" s="1" t="s">
        <v>510</v>
      </c>
      <c r="AE453" s="1" t="s">
        <v>2592</v>
      </c>
      <c r="AJ453" s="1" t="s">
        <v>17</v>
      </c>
      <c r="AK453" s="1" t="s">
        <v>2656</v>
      </c>
      <c r="AL453" s="1" t="s">
        <v>577</v>
      </c>
      <c r="AM453" s="1" t="s">
        <v>2669</v>
      </c>
      <c r="AT453" s="1" t="s">
        <v>1176</v>
      </c>
      <c r="AU453" s="1" t="s">
        <v>2103</v>
      </c>
      <c r="AV453" s="1" t="s">
        <v>1178</v>
      </c>
      <c r="AW453" s="1" t="s">
        <v>2851</v>
      </c>
      <c r="BG453" s="1" t="s">
        <v>1176</v>
      </c>
      <c r="BH453" s="1" t="s">
        <v>2103</v>
      </c>
      <c r="BI453" s="1" t="s">
        <v>1179</v>
      </c>
      <c r="BJ453" s="1" t="s">
        <v>3112</v>
      </c>
      <c r="BK453" s="1" t="s">
        <v>1176</v>
      </c>
      <c r="BL453" s="1" t="s">
        <v>2103</v>
      </c>
      <c r="BM453" s="1" t="s">
        <v>1118</v>
      </c>
      <c r="BN453" s="1" t="s">
        <v>3366</v>
      </c>
      <c r="BO453" s="1" t="s">
        <v>1176</v>
      </c>
      <c r="BP453" s="1" t="s">
        <v>2103</v>
      </c>
      <c r="BQ453" s="1" t="s">
        <v>1180</v>
      </c>
      <c r="BR453" s="1" t="s">
        <v>3604</v>
      </c>
      <c r="BS453" s="1" t="s">
        <v>214</v>
      </c>
      <c r="BT453" s="1" t="s">
        <v>2662</v>
      </c>
    </row>
    <row r="454" spans="1:72" ht="13.5" customHeight="1">
      <c r="A454" s="3" t="str">
        <f>HYPERLINK("http://kyu.snu.ac.kr/sdhj/index.jsp?type=hj/GK14663_00IH_0001_0177.jpg","1819_법화면_177")</f>
        <v>1819_법화면_177</v>
      </c>
      <c r="B454" s="2">
        <v>1819</v>
      </c>
      <c r="C454" s="2" t="s">
        <v>3935</v>
      </c>
      <c r="D454" s="2" t="s">
        <v>3936</v>
      </c>
      <c r="E454" s="2">
        <v>453</v>
      </c>
      <c r="F454" s="1">
        <v>3</v>
      </c>
      <c r="G454" s="1" t="s">
        <v>885</v>
      </c>
      <c r="H454" s="1" t="s">
        <v>2012</v>
      </c>
      <c r="I454" s="1">
        <v>8</v>
      </c>
      <c r="L454" s="1">
        <v>2</v>
      </c>
      <c r="M454" s="2" t="s">
        <v>4213</v>
      </c>
      <c r="N454" s="2" t="s">
        <v>4214</v>
      </c>
      <c r="S454" s="1" t="s">
        <v>47</v>
      </c>
      <c r="T454" s="1" t="s">
        <v>2057</v>
      </c>
      <c r="W454" s="1" t="s">
        <v>205</v>
      </c>
      <c r="X454" s="1" t="s">
        <v>2130</v>
      </c>
      <c r="Y454" s="1" t="s">
        <v>10</v>
      </c>
      <c r="Z454" s="1" t="s">
        <v>2145</v>
      </c>
      <c r="AC454" s="1">
        <v>39</v>
      </c>
      <c r="AD454" s="1" t="s">
        <v>71</v>
      </c>
      <c r="AE454" s="1" t="s">
        <v>2575</v>
      </c>
      <c r="AJ454" s="1" t="s">
        <v>17</v>
      </c>
      <c r="AK454" s="1" t="s">
        <v>2656</v>
      </c>
      <c r="AL454" s="1" t="s">
        <v>77</v>
      </c>
      <c r="AM454" s="1" t="s">
        <v>2653</v>
      </c>
      <c r="AT454" s="1" t="s">
        <v>1176</v>
      </c>
      <c r="AU454" s="1" t="s">
        <v>2103</v>
      </c>
      <c r="AV454" s="1" t="s">
        <v>1181</v>
      </c>
      <c r="AW454" s="1" t="s">
        <v>2850</v>
      </c>
      <c r="BG454" s="1" t="s">
        <v>1176</v>
      </c>
      <c r="BH454" s="1" t="s">
        <v>2103</v>
      </c>
      <c r="BI454" s="1" t="s">
        <v>1182</v>
      </c>
      <c r="BJ454" s="1" t="s">
        <v>3111</v>
      </c>
      <c r="BK454" s="1" t="s">
        <v>1176</v>
      </c>
      <c r="BL454" s="1" t="s">
        <v>2103</v>
      </c>
      <c r="BM454" s="1" t="s">
        <v>1183</v>
      </c>
      <c r="BN454" s="1" t="s">
        <v>3365</v>
      </c>
      <c r="BO454" s="1" t="s">
        <v>1176</v>
      </c>
      <c r="BP454" s="1" t="s">
        <v>2103</v>
      </c>
      <c r="BQ454" s="1" t="s">
        <v>1184</v>
      </c>
      <c r="BR454" s="1" t="s">
        <v>4582</v>
      </c>
      <c r="BS454" s="1" t="s">
        <v>77</v>
      </c>
      <c r="BT454" s="1" t="s">
        <v>2653</v>
      </c>
    </row>
    <row r="455" spans="1:72" ht="13.5" customHeight="1">
      <c r="A455" s="3" t="str">
        <f>HYPERLINK("http://kyu.snu.ac.kr/sdhj/index.jsp?type=hj/GK14663_00IH_0001_0177.jpg","1819_법화면_177")</f>
        <v>1819_법화면_177</v>
      </c>
      <c r="B455" s="2">
        <v>1819</v>
      </c>
      <c r="C455" s="2" t="s">
        <v>3935</v>
      </c>
      <c r="D455" s="2" t="s">
        <v>3936</v>
      </c>
      <c r="E455" s="2">
        <v>454</v>
      </c>
      <c r="F455" s="1">
        <v>3</v>
      </c>
      <c r="G455" s="1" t="s">
        <v>885</v>
      </c>
      <c r="H455" s="1" t="s">
        <v>2012</v>
      </c>
      <c r="I455" s="1">
        <v>8</v>
      </c>
      <c r="L455" s="1">
        <v>2</v>
      </c>
      <c r="M455" s="2" t="s">
        <v>4213</v>
      </c>
      <c r="N455" s="2" t="s">
        <v>4214</v>
      </c>
      <c r="S455" s="1" t="s">
        <v>116</v>
      </c>
      <c r="T455" s="1" t="s">
        <v>2062</v>
      </c>
      <c r="AC455" s="1">
        <v>17</v>
      </c>
      <c r="AD455" s="1" t="s">
        <v>98</v>
      </c>
      <c r="AE455" s="1" t="s">
        <v>2631</v>
      </c>
      <c r="AF455" s="1" t="s">
        <v>246</v>
      </c>
      <c r="AG455" s="1" t="s">
        <v>2648</v>
      </c>
    </row>
    <row r="456" spans="1:72" ht="13.5" customHeight="1">
      <c r="A456" s="3" t="str">
        <f>HYPERLINK("http://kyu.snu.ac.kr/sdhj/index.jsp?type=hj/GK14663_00IH_0001_0177.jpg","1819_법화면_177")</f>
        <v>1819_법화면_177</v>
      </c>
      <c r="B456" s="2">
        <v>1819</v>
      </c>
      <c r="C456" s="2" t="s">
        <v>3935</v>
      </c>
      <c r="D456" s="2" t="s">
        <v>3936</v>
      </c>
      <c r="E456" s="2">
        <v>455</v>
      </c>
      <c r="F456" s="1">
        <v>3</v>
      </c>
      <c r="G456" s="1" t="s">
        <v>885</v>
      </c>
      <c r="H456" s="1" t="s">
        <v>2012</v>
      </c>
      <c r="I456" s="1">
        <v>8</v>
      </c>
      <c r="L456" s="1">
        <v>3</v>
      </c>
      <c r="M456" s="2" t="s">
        <v>4215</v>
      </c>
      <c r="N456" s="2" t="s">
        <v>4216</v>
      </c>
      <c r="T456" s="1" t="s">
        <v>3939</v>
      </c>
      <c r="U456" s="1" t="s">
        <v>58</v>
      </c>
      <c r="V456" s="1" t="s">
        <v>2109</v>
      </c>
      <c r="W456" s="1" t="s">
        <v>149</v>
      </c>
      <c r="X456" s="1" t="s">
        <v>3990</v>
      </c>
      <c r="Y456" s="1" t="s">
        <v>1185</v>
      </c>
      <c r="Z456" s="1" t="s">
        <v>2364</v>
      </c>
      <c r="AC456" s="1">
        <v>54</v>
      </c>
      <c r="AD456" s="1" t="s">
        <v>143</v>
      </c>
      <c r="AE456" s="1" t="s">
        <v>2599</v>
      </c>
      <c r="AJ456" s="1" t="s">
        <v>17</v>
      </c>
      <c r="AK456" s="1" t="s">
        <v>2656</v>
      </c>
      <c r="AL456" s="1" t="s">
        <v>108</v>
      </c>
      <c r="AM456" s="1" t="s">
        <v>4429</v>
      </c>
      <c r="AT456" s="1" t="s">
        <v>63</v>
      </c>
      <c r="AU456" s="1" t="s">
        <v>2113</v>
      </c>
      <c r="AV456" s="1" t="s">
        <v>596</v>
      </c>
      <c r="AW456" s="1" t="s">
        <v>2849</v>
      </c>
      <c r="BG456" s="1" t="s">
        <v>63</v>
      </c>
      <c r="BH456" s="1" t="s">
        <v>2113</v>
      </c>
      <c r="BI456" s="1" t="s">
        <v>1186</v>
      </c>
      <c r="BJ456" s="1" t="s">
        <v>3110</v>
      </c>
      <c r="BK456" s="1" t="s">
        <v>63</v>
      </c>
      <c r="BL456" s="1" t="s">
        <v>2113</v>
      </c>
      <c r="BM456" s="1" t="s">
        <v>1187</v>
      </c>
      <c r="BN456" s="1" t="s">
        <v>2742</v>
      </c>
      <c r="BO456" s="1" t="s">
        <v>63</v>
      </c>
      <c r="BP456" s="1" t="s">
        <v>2113</v>
      </c>
      <c r="BQ456" s="1" t="s">
        <v>1188</v>
      </c>
      <c r="BR456" s="1" t="s">
        <v>3603</v>
      </c>
      <c r="BS456" s="1" t="s">
        <v>86</v>
      </c>
      <c r="BT456" s="1" t="s">
        <v>2664</v>
      </c>
    </row>
    <row r="457" spans="1:72" ht="13.5" customHeight="1">
      <c r="A457" s="3" t="str">
        <f>HYPERLINK("http://kyu.snu.ac.kr/sdhj/index.jsp?type=hj/GK14663_00IH_0001_0177.jpg","1819_법화면_177")</f>
        <v>1819_법화면_177</v>
      </c>
      <c r="B457" s="2">
        <v>1819</v>
      </c>
      <c r="C457" s="2" t="s">
        <v>3935</v>
      </c>
      <c r="D457" s="2" t="s">
        <v>3936</v>
      </c>
      <c r="E457" s="2">
        <v>456</v>
      </c>
      <c r="F457" s="1">
        <v>3</v>
      </c>
      <c r="G457" s="1" t="s">
        <v>885</v>
      </c>
      <c r="H457" s="1" t="s">
        <v>2012</v>
      </c>
      <c r="I457" s="1">
        <v>8</v>
      </c>
      <c r="L457" s="1">
        <v>3</v>
      </c>
      <c r="M457" s="2" t="s">
        <v>4215</v>
      </c>
      <c r="N457" s="2" t="s">
        <v>4216</v>
      </c>
      <c r="S457" s="1" t="s">
        <v>47</v>
      </c>
      <c r="T457" s="1" t="s">
        <v>2057</v>
      </c>
      <c r="W457" s="1" t="s">
        <v>142</v>
      </c>
      <c r="X457" s="1" t="s">
        <v>4008</v>
      </c>
      <c r="Y457" s="1" t="s">
        <v>70</v>
      </c>
      <c r="Z457" s="1" t="s">
        <v>2172</v>
      </c>
      <c r="AC457" s="1">
        <v>53</v>
      </c>
      <c r="AD457" s="1" t="s">
        <v>219</v>
      </c>
      <c r="AE457" s="1" t="s">
        <v>2593</v>
      </c>
      <c r="AJ457" s="1" t="s">
        <v>17</v>
      </c>
      <c r="AK457" s="1" t="s">
        <v>2656</v>
      </c>
      <c r="AL457" s="1" t="s">
        <v>386</v>
      </c>
      <c r="AM457" s="1" t="s">
        <v>2703</v>
      </c>
      <c r="AT457" s="1" t="s">
        <v>63</v>
      </c>
      <c r="AU457" s="1" t="s">
        <v>2113</v>
      </c>
      <c r="AV457" s="1" t="s">
        <v>257</v>
      </c>
      <c r="AW457" s="1" t="s">
        <v>2848</v>
      </c>
      <c r="BG457" s="1" t="s">
        <v>63</v>
      </c>
      <c r="BH457" s="1" t="s">
        <v>2113</v>
      </c>
      <c r="BI457" s="1" t="s">
        <v>1189</v>
      </c>
      <c r="BJ457" s="1" t="s">
        <v>4460</v>
      </c>
      <c r="BK457" s="1" t="s">
        <v>63</v>
      </c>
      <c r="BL457" s="1" t="s">
        <v>2113</v>
      </c>
      <c r="BM457" s="1" t="s">
        <v>1190</v>
      </c>
      <c r="BN457" s="1" t="s">
        <v>3364</v>
      </c>
      <c r="BO457" s="1" t="s">
        <v>63</v>
      </c>
      <c r="BP457" s="1" t="s">
        <v>2113</v>
      </c>
      <c r="BQ457" s="1" t="s">
        <v>1191</v>
      </c>
      <c r="BR457" s="1" t="s">
        <v>4575</v>
      </c>
      <c r="BS457" s="1" t="s">
        <v>206</v>
      </c>
      <c r="BT457" s="1" t="s">
        <v>2660</v>
      </c>
    </row>
    <row r="458" spans="1:72" ht="13.5" customHeight="1">
      <c r="A458" s="3" t="str">
        <f>HYPERLINK("http://kyu.snu.ac.kr/sdhj/index.jsp?type=hj/GK14663_00IH_0001_0177.jpg","1819_법화면_177")</f>
        <v>1819_법화면_177</v>
      </c>
      <c r="B458" s="2">
        <v>1819</v>
      </c>
      <c r="C458" s="2" t="s">
        <v>3935</v>
      </c>
      <c r="D458" s="2" t="s">
        <v>3936</v>
      </c>
      <c r="E458" s="2">
        <v>457</v>
      </c>
      <c r="F458" s="1">
        <v>3</v>
      </c>
      <c r="G458" s="1" t="s">
        <v>885</v>
      </c>
      <c r="H458" s="1" t="s">
        <v>2012</v>
      </c>
      <c r="I458" s="1">
        <v>8</v>
      </c>
      <c r="L458" s="1">
        <v>4</v>
      </c>
      <c r="M458" s="2" t="s">
        <v>4217</v>
      </c>
      <c r="N458" s="2" t="s">
        <v>4218</v>
      </c>
      <c r="T458" s="1" t="s">
        <v>3939</v>
      </c>
      <c r="U458" s="1" t="s">
        <v>95</v>
      </c>
      <c r="V458" s="1" t="s">
        <v>2092</v>
      </c>
      <c r="W458" s="1" t="s">
        <v>149</v>
      </c>
      <c r="X458" s="1" t="s">
        <v>3991</v>
      </c>
      <c r="Y458" s="1" t="s">
        <v>1192</v>
      </c>
      <c r="Z458" s="1" t="s">
        <v>2363</v>
      </c>
      <c r="AC458" s="1">
        <v>46</v>
      </c>
      <c r="AD458" s="1" t="s">
        <v>80</v>
      </c>
      <c r="AE458" s="1" t="s">
        <v>2598</v>
      </c>
      <c r="AJ458" s="1" t="s">
        <v>17</v>
      </c>
      <c r="AK458" s="1" t="s">
        <v>2656</v>
      </c>
      <c r="AL458" s="1" t="s">
        <v>72</v>
      </c>
      <c r="AM458" s="1" t="s">
        <v>2665</v>
      </c>
      <c r="AT458" s="1" t="s">
        <v>63</v>
      </c>
      <c r="AU458" s="1" t="s">
        <v>2113</v>
      </c>
      <c r="AV458" s="1" t="s">
        <v>1193</v>
      </c>
      <c r="AW458" s="1" t="s">
        <v>2175</v>
      </c>
      <c r="BG458" s="1" t="s">
        <v>63</v>
      </c>
      <c r="BH458" s="1" t="s">
        <v>2113</v>
      </c>
      <c r="BI458" s="1" t="s">
        <v>103</v>
      </c>
      <c r="BJ458" s="1" t="s">
        <v>2958</v>
      </c>
      <c r="BK458" s="1" t="s">
        <v>63</v>
      </c>
      <c r="BL458" s="1" t="s">
        <v>2113</v>
      </c>
      <c r="BM458" s="1" t="s">
        <v>1194</v>
      </c>
      <c r="BN458" s="1" t="s">
        <v>3363</v>
      </c>
      <c r="BO458" s="1" t="s">
        <v>63</v>
      </c>
      <c r="BP458" s="1" t="s">
        <v>2113</v>
      </c>
      <c r="BQ458" s="1" t="s">
        <v>1195</v>
      </c>
      <c r="BR458" s="1" t="s">
        <v>3602</v>
      </c>
      <c r="BS458" s="1" t="s">
        <v>261</v>
      </c>
      <c r="BT458" s="1" t="s">
        <v>2692</v>
      </c>
    </row>
    <row r="459" spans="1:72" ht="13.5" customHeight="1">
      <c r="A459" s="3" t="str">
        <f>HYPERLINK("http://kyu.snu.ac.kr/sdhj/index.jsp?type=hj/GK14663_00IH_0001_0177.jpg","1819_법화면_177")</f>
        <v>1819_법화면_177</v>
      </c>
      <c r="B459" s="2">
        <v>1819</v>
      </c>
      <c r="C459" s="2" t="s">
        <v>3935</v>
      </c>
      <c r="D459" s="2" t="s">
        <v>3936</v>
      </c>
      <c r="E459" s="2">
        <v>458</v>
      </c>
      <c r="F459" s="1">
        <v>3</v>
      </c>
      <c r="G459" s="1" t="s">
        <v>885</v>
      </c>
      <c r="H459" s="1" t="s">
        <v>2012</v>
      </c>
      <c r="I459" s="1">
        <v>8</v>
      </c>
      <c r="L459" s="1">
        <v>4</v>
      </c>
      <c r="M459" s="2" t="s">
        <v>4217</v>
      </c>
      <c r="N459" s="2" t="s">
        <v>4218</v>
      </c>
      <c r="S459" s="1" t="s">
        <v>47</v>
      </c>
      <c r="T459" s="1" t="s">
        <v>2057</v>
      </c>
      <c r="W459" s="1" t="s">
        <v>48</v>
      </c>
      <c r="X459" s="1" t="s">
        <v>2133</v>
      </c>
      <c r="Y459" s="1" t="s">
        <v>70</v>
      </c>
      <c r="Z459" s="1" t="s">
        <v>2172</v>
      </c>
      <c r="AC459" s="1">
        <v>46</v>
      </c>
      <c r="AD459" s="1" t="s">
        <v>80</v>
      </c>
      <c r="AE459" s="1" t="s">
        <v>2598</v>
      </c>
      <c r="AJ459" s="1" t="s">
        <v>17</v>
      </c>
      <c r="AK459" s="1" t="s">
        <v>2656</v>
      </c>
      <c r="AL459" s="1" t="s">
        <v>50</v>
      </c>
      <c r="AM459" s="1" t="s">
        <v>2663</v>
      </c>
      <c r="AT459" s="1" t="s">
        <v>63</v>
      </c>
      <c r="AU459" s="1" t="s">
        <v>2113</v>
      </c>
      <c r="AV459" s="1" t="s">
        <v>1196</v>
      </c>
      <c r="AW459" s="1" t="s">
        <v>2847</v>
      </c>
      <c r="BG459" s="1" t="s">
        <v>63</v>
      </c>
      <c r="BH459" s="1" t="s">
        <v>2113</v>
      </c>
      <c r="BI459" s="1" t="s">
        <v>1197</v>
      </c>
      <c r="BJ459" s="1" t="s">
        <v>3109</v>
      </c>
      <c r="BK459" s="1" t="s">
        <v>63</v>
      </c>
      <c r="BL459" s="1" t="s">
        <v>2113</v>
      </c>
      <c r="BM459" s="1" t="s">
        <v>1198</v>
      </c>
      <c r="BN459" s="1" t="s">
        <v>3362</v>
      </c>
      <c r="BO459" s="1" t="s">
        <v>63</v>
      </c>
      <c r="BP459" s="1" t="s">
        <v>2113</v>
      </c>
      <c r="BQ459" s="1" t="s">
        <v>1199</v>
      </c>
      <c r="BR459" s="1" t="s">
        <v>3601</v>
      </c>
      <c r="BS459" s="1" t="s">
        <v>206</v>
      </c>
      <c r="BT459" s="1" t="s">
        <v>2660</v>
      </c>
    </row>
    <row r="460" spans="1:72" ht="13.5" customHeight="1">
      <c r="A460" s="3" t="str">
        <f>HYPERLINK("http://kyu.snu.ac.kr/sdhj/index.jsp?type=hj/GK14663_00IH_0001_0177.jpg","1819_법화면_177")</f>
        <v>1819_법화면_177</v>
      </c>
      <c r="B460" s="2">
        <v>1819</v>
      </c>
      <c r="C460" s="2" t="s">
        <v>3935</v>
      </c>
      <c r="D460" s="2" t="s">
        <v>3936</v>
      </c>
      <c r="E460" s="2">
        <v>459</v>
      </c>
      <c r="F460" s="1">
        <v>3</v>
      </c>
      <c r="G460" s="1" t="s">
        <v>885</v>
      </c>
      <c r="H460" s="1" t="s">
        <v>2012</v>
      </c>
      <c r="I460" s="1">
        <v>8</v>
      </c>
      <c r="L460" s="1">
        <v>4</v>
      </c>
      <c r="M460" s="2" t="s">
        <v>4217</v>
      </c>
      <c r="N460" s="2" t="s">
        <v>4218</v>
      </c>
      <c r="S460" s="1" t="s">
        <v>55</v>
      </c>
      <c r="T460" s="1" t="s">
        <v>2060</v>
      </c>
      <c r="W460" s="1" t="s">
        <v>263</v>
      </c>
      <c r="X460" s="1" t="s">
        <v>2153</v>
      </c>
      <c r="Y460" s="1" t="s">
        <v>70</v>
      </c>
      <c r="Z460" s="1" t="s">
        <v>2172</v>
      </c>
      <c r="AC460" s="1">
        <v>75</v>
      </c>
      <c r="AD460" s="1" t="s">
        <v>176</v>
      </c>
      <c r="AE460" s="1" t="s">
        <v>2591</v>
      </c>
    </row>
    <row r="461" spans="1:72" ht="13.5" customHeight="1">
      <c r="A461" s="3" t="str">
        <f>HYPERLINK("http://kyu.snu.ac.kr/sdhj/index.jsp?type=hj/GK14663_00IH_0001_0177.jpg","1819_법화면_177")</f>
        <v>1819_법화면_177</v>
      </c>
      <c r="B461" s="2">
        <v>1819</v>
      </c>
      <c r="C461" s="2" t="s">
        <v>3935</v>
      </c>
      <c r="D461" s="2" t="s">
        <v>3936</v>
      </c>
      <c r="E461" s="2">
        <v>460</v>
      </c>
      <c r="F461" s="1">
        <v>3</v>
      </c>
      <c r="G461" s="1" t="s">
        <v>885</v>
      </c>
      <c r="H461" s="1" t="s">
        <v>2012</v>
      </c>
      <c r="I461" s="1">
        <v>8</v>
      </c>
      <c r="L461" s="1">
        <v>4</v>
      </c>
      <c r="M461" s="2" t="s">
        <v>4217</v>
      </c>
      <c r="N461" s="2" t="s">
        <v>4218</v>
      </c>
      <c r="S461" s="1" t="s">
        <v>227</v>
      </c>
      <c r="T461" s="1" t="s">
        <v>2065</v>
      </c>
      <c r="Y461" s="1" t="s">
        <v>1200</v>
      </c>
      <c r="Z461" s="1" t="s">
        <v>2362</v>
      </c>
      <c r="AF461" s="1" t="s">
        <v>262</v>
      </c>
      <c r="AG461" s="1" t="s">
        <v>2157</v>
      </c>
    </row>
    <row r="462" spans="1:72" ht="13.5" customHeight="1">
      <c r="A462" s="3" t="str">
        <f>HYPERLINK("http://kyu.snu.ac.kr/sdhj/index.jsp?type=hj/GK14663_00IH_0001_0177.jpg","1819_법화면_177")</f>
        <v>1819_법화면_177</v>
      </c>
      <c r="B462" s="2">
        <v>1819</v>
      </c>
      <c r="C462" s="2" t="s">
        <v>3935</v>
      </c>
      <c r="D462" s="2" t="s">
        <v>3936</v>
      </c>
      <c r="E462" s="2">
        <v>461</v>
      </c>
      <c r="F462" s="1">
        <v>3</v>
      </c>
      <c r="G462" s="1" t="s">
        <v>885</v>
      </c>
      <c r="H462" s="1" t="s">
        <v>2012</v>
      </c>
      <c r="I462" s="1">
        <v>8</v>
      </c>
      <c r="L462" s="1">
        <v>4</v>
      </c>
      <c r="M462" s="2" t="s">
        <v>4217</v>
      </c>
      <c r="N462" s="2" t="s">
        <v>4218</v>
      </c>
      <c r="S462" s="1" t="s">
        <v>94</v>
      </c>
      <c r="T462" s="1" t="s">
        <v>2056</v>
      </c>
      <c r="U462" s="1" t="s">
        <v>95</v>
      </c>
      <c r="V462" s="1" t="s">
        <v>2092</v>
      </c>
      <c r="Y462" s="1" t="s">
        <v>1201</v>
      </c>
      <c r="Z462" s="1" t="s">
        <v>2361</v>
      </c>
      <c r="AC462" s="1">
        <v>13</v>
      </c>
      <c r="AD462" s="1" t="s">
        <v>232</v>
      </c>
      <c r="AE462" s="1" t="s">
        <v>2630</v>
      </c>
      <c r="AF462" s="1" t="s">
        <v>234</v>
      </c>
      <c r="AG462" s="1" t="s">
        <v>2644</v>
      </c>
    </row>
    <row r="463" spans="1:72" ht="13.5" customHeight="1">
      <c r="A463" s="3" t="str">
        <f>HYPERLINK("http://kyu.snu.ac.kr/sdhj/index.jsp?type=hj/GK14663_00IH_0001_0178.jpg","1819_법화면_178")</f>
        <v>1819_법화면_178</v>
      </c>
      <c r="B463" s="2">
        <v>1819</v>
      </c>
      <c r="C463" s="2" t="s">
        <v>3935</v>
      </c>
      <c r="D463" s="2" t="s">
        <v>3936</v>
      </c>
      <c r="E463" s="2">
        <v>462</v>
      </c>
      <c r="F463" s="1">
        <v>3</v>
      </c>
      <c r="G463" s="1" t="s">
        <v>885</v>
      </c>
      <c r="H463" s="1" t="s">
        <v>2012</v>
      </c>
      <c r="I463" s="1">
        <v>8</v>
      </c>
      <c r="L463" s="1">
        <v>5</v>
      </c>
      <c r="M463" s="2" t="s">
        <v>4695</v>
      </c>
      <c r="N463" s="2" t="s">
        <v>4219</v>
      </c>
      <c r="Q463" s="1" t="s">
        <v>1202</v>
      </c>
      <c r="R463" s="1" t="s">
        <v>2046</v>
      </c>
      <c r="T463" s="1" t="s">
        <v>3939</v>
      </c>
      <c r="U463" s="1" t="s">
        <v>268</v>
      </c>
      <c r="V463" s="1" t="s">
        <v>2083</v>
      </c>
      <c r="W463" s="1" t="s">
        <v>3975</v>
      </c>
      <c r="X463" s="1" t="s">
        <v>3976</v>
      </c>
      <c r="Y463" s="1" t="s">
        <v>4662</v>
      </c>
      <c r="Z463" s="1" t="s">
        <v>2209</v>
      </c>
      <c r="AC463" s="1">
        <v>39</v>
      </c>
      <c r="AD463" s="1" t="s">
        <v>71</v>
      </c>
      <c r="AE463" s="1" t="s">
        <v>2575</v>
      </c>
      <c r="AJ463" s="1" t="s">
        <v>17</v>
      </c>
      <c r="AK463" s="1" t="s">
        <v>2656</v>
      </c>
      <c r="AL463" s="1" t="s">
        <v>50</v>
      </c>
      <c r="AM463" s="1" t="s">
        <v>2663</v>
      </c>
      <c r="AT463" s="1" t="s">
        <v>250</v>
      </c>
      <c r="AU463" s="1" t="s">
        <v>2721</v>
      </c>
      <c r="AV463" s="1" t="s">
        <v>1203</v>
      </c>
      <c r="AW463" s="1" t="s">
        <v>2846</v>
      </c>
      <c r="BG463" s="1" t="s">
        <v>250</v>
      </c>
      <c r="BH463" s="1" t="s">
        <v>2721</v>
      </c>
      <c r="BI463" s="1" t="s">
        <v>1204</v>
      </c>
      <c r="BJ463" s="1" t="s">
        <v>3108</v>
      </c>
      <c r="BK463" s="1" t="s">
        <v>105</v>
      </c>
      <c r="BL463" s="1" t="s">
        <v>2981</v>
      </c>
      <c r="BM463" s="1" t="s">
        <v>1205</v>
      </c>
      <c r="BN463" s="1" t="s">
        <v>3296</v>
      </c>
      <c r="BO463" s="1" t="s">
        <v>250</v>
      </c>
      <c r="BP463" s="1" t="s">
        <v>2721</v>
      </c>
      <c r="BQ463" s="1" t="s">
        <v>1206</v>
      </c>
      <c r="BR463" s="1" t="s">
        <v>3600</v>
      </c>
      <c r="BS463" s="1" t="s">
        <v>141</v>
      </c>
      <c r="BT463" s="1" t="s">
        <v>2687</v>
      </c>
    </row>
    <row r="464" spans="1:72" ht="13.5" customHeight="1">
      <c r="A464" s="3" t="str">
        <f>HYPERLINK("http://kyu.snu.ac.kr/sdhj/index.jsp?type=hj/GK14663_00IH_0001_0178.jpg","1819_법화면_178")</f>
        <v>1819_법화면_178</v>
      </c>
      <c r="B464" s="2">
        <v>1819</v>
      </c>
      <c r="C464" s="2" t="s">
        <v>3935</v>
      </c>
      <c r="D464" s="2" t="s">
        <v>3936</v>
      </c>
      <c r="E464" s="2">
        <v>463</v>
      </c>
      <c r="F464" s="1">
        <v>3</v>
      </c>
      <c r="G464" s="1" t="s">
        <v>885</v>
      </c>
      <c r="H464" s="1" t="s">
        <v>2012</v>
      </c>
      <c r="I464" s="1">
        <v>8</v>
      </c>
      <c r="L464" s="1">
        <v>5</v>
      </c>
      <c r="M464" s="2" t="s">
        <v>4695</v>
      </c>
      <c r="N464" s="2" t="s">
        <v>4219</v>
      </c>
      <c r="S464" s="1" t="s">
        <v>47</v>
      </c>
      <c r="T464" s="1" t="s">
        <v>2057</v>
      </c>
      <c r="W464" s="1" t="s">
        <v>377</v>
      </c>
      <c r="X464" s="1" t="s">
        <v>2132</v>
      </c>
      <c r="Y464" s="1" t="s">
        <v>249</v>
      </c>
      <c r="Z464" s="1" t="s">
        <v>2179</v>
      </c>
      <c r="AC464" s="1">
        <v>39</v>
      </c>
      <c r="AD464" s="1" t="s">
        <v>71</v>
      </c>
      <c r="AE464" s="1" t="s">
        <v>2575</v>
      </c>
      <c r="AJ464" s="1" t="s">
        <v>299</v>
      </c>
      <c r="AK464" s="1" t="s">
        <v>2657</v>
      </c>
      <c r="AL464" s="1" t="s">
        <v>371</v>
      </c>
      <c r="AM464" s="1" t="s">
        <v>2670</v>
      </c>
      <c r="AT464" s="1" t="s">
        <v>250</v>
      </c>
      <c r="AU464" s="1" t="s">
        <v>2721</v>
      </c>
      <c r="AV464" s="1" t="s">
        <v>1207</v>
      </c>
      <c r="AW464" s="1" t="s">
        <v>2845</v>
      </c>
      <c r="BG464" s="1" t="s">
        <v>250</v>
      </c>
      <c r="BH464" s="1" t="s">
        <v>2721</v>
      </c>
      <c r="BI464" s="1" t="s">
        <v>1208</v>
      </c>
      <c r="BJ464" s="1" t="s">
        <v>3107</v>
      </c>
      <c r="BK464" s="1" t="s">
        <v>250</v>
      </c>
      <c r="BL464" s="1" t="s">
        <v>2721</v>
      </c>
      <c r="BM464" s="1" t="s">
        <v>1209</v>
      </c>
      <c r="BN464" s="1" t="s">
        <v>3361</v>
      </c>
      <c r="BO464" s="1" t="s">
        <v>1210</v>
      </c>
      <c r="BP464" s="1" t="s">
        <v>4458</v>
      </c>
      <c r="BQ464" s="1" t="s">
        <v>1211</v>
      </c>
      <c r="BR464" s="1" t="s">
        <v>4497</v>
      </c>
      <c r="BS464" s="1" t="s">
        <v>108</v>
      </c>
      <c r="BT464" s="1" t="s">
        <v>4429</v>
      </c>
    </row>
    <row r="465" spans="1:72" ht="13.5" customHeight="1">
      <c r="A465" s="3" t="str">
        <f>HYPERLINK("http://kyu.snu.ac.kr/sdhj/index.jsp?type=hj/GK14663_00IH_0001_0178.jpg","1819_법화면_178")</f>
        <v>1819_법화면_178</v>
      </c>
      <c r="B465" s="2">
        <v>1819</v>
      </c>
      <c r="C465" s="2" t="s">
        <v>3935</v>
      </c>
      <c r="D465" s="2" t="s">
        <v>3936</v>
      </c>
      <c r="E465" s="2">
        <v>464</v>
      </c>
      <c r="F465" s="1">
        <v>3</v>
      </c>
      <c r="G465" s="1" t="s">
        <v>885</v>
      </c>
      <c r="H465" s="1" t="s">
        <v>2012</v>
      </c>
      <c r="I465" s="1">
        <v>8</v>
      </c>
      <c r="L465" s="1">
        <v>5</v>
      </c>
      <c r="M465" s="2" t="s">
        <v>4695</v>
      </c>
      <c r="N465" s="2" t="s">
        <v>4219</v>
      </c>
      <c r="S465" s="1" t="s">
        <v>55</v>
      </c>
      <c r="T465" s="1" t="s">
        <v>2060</v>
      </c>
      <c r="W465" s="1" t="s">
        <v>490</v>
      </c>
      <c r="X465" s="1" t="s">
        <v>2068</v>
      </c>
      <c r="Y465" s="1" t="s">
        <v>249</v>
      </c>
      <c r="Z465" s="1" t="s">
        <v>2179</v>
      </c>
      <c r="AC465" s="1">
        <v>68</v>
      </c>
      <c r="AD465" s="1" t="s">
        <v>240</v>
      </c>
      <c r="AE465" s="1" t="s">
        <v>2578</v>
      </c>
    </row>
    <row r="466" spans="1:72" ht="13.5" customHeight="1">
      <c r="A466" s="3" t="str">
        <f>HYPERLINK("http://kyu.snu.ac.kr/sdhj/index.jsp?type=hj/GK14663_00IH_0001_0178.jpg","1819_법화면_178")</f>
        <v>1819_법화면_178</v>
      </c>
      <c r="B466" s="2">
        <v>1819</v>
      </c>
      <c r="C466" s="2" t="s">
        <v>3935</v>
      </c>
      <c r="D466" s="2" t="s">
        <v>3936</v>
      </c>
      <c r="E466" s="2">
        <v>465</v>
      </c>
      <c r="F466" s="1">
        <v>3</v>
      </c>
      <c r="G466" s="1" t="s">
        <v>885</v>
      </c>
      <c r="H466" s="1" t="s">
        <v>2012</v>
      </c>
      <c r="I466" s="1">
        <v>8</v>
      </c>
      <c r="L466" s="1">
        <v>5</v>
      </c>
      <c r="M466" s="2" t="s">
        <v>4695</v>
      </c>
      <c r="N466" s="2" t="s">
        <v>4219</v>
      </c>
      <c r="S466" s="1" t="s">
        <v>508</v>
      </c>
      <c r="T466" s="1" t="s">
        <v>2066</v>
      </c>
      <c r="W466" s="1" t="s">
        <v>1212</v>
      </c>
      <c r="X466" s="1" t="s">
        <v>3996</v>
      </c>
      <c r="Y466" s="1" t="s">
        <v>249</v>
      </c>
      <c r="Z466" s="1" t="s">
        <v>2179</v>
      </c>
      <c r="AF466" s="1" t="s">
        <v>262</v>
      </c>
      <c r="AG466" s="1" t="s">
        <v>2157</v>
      </c>
    </row>
    <row r="467" spans="1:72" ht="13.5" customHeight="1">
      <c r="A467" s="3" t="str">
        <f>HYPERLINK("http://kyu.snu.ac.kr/sdhj/index.jsp?type=hj/GK14663_00IH_0001_0178.jpg","1819_법화면_178")</f>
        <v>1819_법화면_178</v>
      </c>
      <c r="B467" s="2">
        <v>1819</v>
      </c>
      <c r="C467" s="2" t="s">
        <v>3935</v>
      </c>
      <c r="D467" s="2" t="s">
        <v>3936</v>
      </c>
      <c r="E467" s="2">
        <v>466</v>
      </c>
      <c r="F467" s="1">
        <v>3</v>
      </c>
      <c r="G467" s="1" t="s">
        <v>885</v>
      </c>
      <c r="H467" s="1" t="s">
        <v>2012</v>
      </c>
      <c r="I467" s="1">
        <v>8</v>
      </c>
      <c r="L467" s="1">
        <v>5</v>
      </c>
      <c r="M467" s="2" t="s">
        <v>4695</v>
      </c>
      <c r="N467" s="2" t="s">
        <v>4219</v>
      </c>
      <c r="T467" s="1" t="s">
        <v>4425</v>
      </c>
      <c r="U467" s="1" t="s">
        <v>159</v>
      </c>
      <c r="V467" s="1" t="s">
        <v>2094</v>
      </c>
      <c r="Y467" s="1" t="s">
        <v>1213</v>
      </c>
      <c r="Z467" s="1" t="s">
        <v>2360</v>
      </c>
      <c r="AC467" s="1">
        <v>65</v>
      </c>
      <c r="AD467" s="1" t="s">
        <v>203</v>
      </c>
      <c r="AE467" s="1" t="s">
        <v>2619</v>
      </c>
    </row>
    <row r="468" spans="1:72" ht="13.5" customHeight="1">
      <c r="A468" s="3" t="str">
        <f>HYPERLINK("http://kyu.snu.ac.kr/sdhj/index.jsp?type=hj/GK14663_00IH_0001_0178.jpg","1819_법화면_178")</f>
        <v>1819_법화면_178</v>
      </c>
      <c r="B468" s="2">
        <v>1819</v>
      </c>
      <c r="C468" s="2" t="s">
        <v>3935</v>
      </c>
      <c r="D468" s="2" t="s">
        <v>3936</v>
      </c>
      <c r="E468" s="2">
        <v>467</v>
      </c>
      <c r="F468" s="1">
        <v>3</v>
      </c>
      <c r="G468" s="1" t="s">
        <v>885</v>
      </c>
      <c r="H468" s="1" t="s">
        <v>2012</v>
      </c>
      <c r="I468" s="1">
        <v>9</v>
      </c>
      <c r="J468" s="1" t="s">
        <v>1214</v>
      </c>
      <c r="K468" s="1" t="s">
        <v>3951</v>
      </c>
      <c r="L468" s="1">
        <v>1</v>
      </c>
      <c r="M468" s="2" t="s">
        <v>1214</v>
      </c>
      <c r="N468" s="2" t="s">
        <v>3951</v>
      </c>
      <c r="T468" s="1" t="s">
        <v>3939</v>
      </c>
      <c r="U468" s="1" t="s">
        <v>268</v>
      </c>
      <c r="V468" s="1" t="s">
        <v>2083</v>
      </c>
      <c r="W468" s="1" t="s">
        <v>149</v>
      </c>
      <c r="X468" s="1" t="s">
        <v>3992</v>
      </c>
      <c r="Y468" s="1" t="s">
        <v>1215</v>
      </c>
      <c r="Z468" s="1" t="s">
        <v>2359</v>
      </c>
      <c r="AC468" s="1">
        <v>65</v>
      </c>
      <c r="AD468" s="1" t="s">
        <v>535</v>
      </c>
      <c r="AE468" s="1" t="s">
        <v>2583</v>
      </c>
      <c r="AJ468" s="1" t="s">
        <v>17</v>
      </c>
      <c r="AK468" s="1" t="s">
        <v>2656</v>
      </c>
      <c r="AL468" s="1" t="s">
        <v>609</v>
      </c>
      <c r="AM468" s="1" t="s">
        <v>2677</v>
      </c>
      <c r="AT468" s="1" t="s">
        <v>250</v>
      </c>
      <c r="AU468" s="1" t="s">
        <v>2721</v>
      </c>
      <c r="AV468" s="1" t="s">
        <v>1216</v>
      </c>
      <c r="AW468" s="1" t="s">
        <v>2844</v>
      </c>
      <c r="BG468" s="1" t="s">
        <v>250</v>
      </c>
      <c r="BH468" s="1" t="s">
        <v>2721</v>
      </c>
      <c r="BI468" s="1" t="s">
        <v>1217</v>
      </c>
      <c r="BJ468" s="1" t="s">
        <v>2342</v>
      </c>
      <c r="BK468" s="1" t="s">
        <v>250</v>
      </c>
      <c r="BL468" s="1" t="s">
        <v>2721</v>
      </c>
      <c r="BM468" s="1" t="s">
        <v>1218</v>
      </c>
      <c r="BN468" s="1" t="s">
        <v>3360</v>
      </c>
      <c r="BO468" s="1" t="s">
        <v>250</v>
      </c>
      <c r="BP468" s="1" t="s">
        <v>2721</v>
      </c>
      <c r="BQ468" s="1" t="s">
        <v>1219</v>
      </c>
      <c r="BR468" s="1" t="s">
        <v>3599</v>
      </c>
      <c r="BS468" s="1" t="s">
        <v>1220</v>
      </c>
      <c r="BT468" s="1" t="s">
        <v>3665</v>
      </c>
    </row>
    <row r="469" spans="1:72" ht="13.5" customHeight="1">
      <c r="A469" s="3" t="str">
        <f>HYPERLINK("http://kyu.snu.ac.kr/sdhj/index.jsp?type=hj/GK14663_00IH_0001_0178.jpg","1819_법화면_178")</f>
        <v>1819_법화면_178</v>
      </c>
      <c r="B469" s="2">
        <v>1819</v>
      </c>
      <c r="C469" s="2" t="s">
        <v>3935</v>
      </c>
      <c r="D469" s="2" t="s">
        <v>3936</v>
      </c>
      <c r="E469" s="2">
        <v>468</v>
      </c>
      <c r="F469" s="1">
        <v>3</v>
      </c>
      <c r="G469" s="1" t="s">
        <v>885</v>
      </c>
      <c r="H469" s="1" t="s">
        <v>2012</v>
      </c>
      <c r="I469" s="1">
        <v>9</v>
      </c>
      <c r="L469" s="1">
        <v>1</v>
      </c>
      <c r="M469" s="2" t="s">
        <v>1214</v>
      </c>
      <c r="N469" s="2" t="s">
        <v>3951</v>
      </c>
      <c r="S469" s="1" t="s">
        <v>47</v>
      </c>
      <c r="T469" s="1" t="s">
        <v>2057</v>
      </c>
      <c r="W469" s="1" t="s">
        <v>149</v>
      </c>
      <c r="X469" s="1" t="s">
        <v>3992</v>
      </c>
      <c r="Y469" s="1" t="s">
        <v>249</v>
      </c>
      <c r="Z469" s="1" t="s">
        <v>2179</v>
      </c>
      <c r="AC469" s="1">
        <v>73</v>
      </c>
      <c r="AD469" s="1" t="s">
        <v>232</v>
      </c>
      <c r="AE469" s="1" t="s">
        <v>2630</v>
      </c>
      <c r="AJ469" s="1" t="s">
        <v>299</v>
      </c>
      <c r="AK469" s="1" t="s">
        <v>2657</v>
      </c>
      <c r="AL469" s="1" t="s">
        <v>93</v>
      </c>
      <c r="AM469" s="1" t="s">
        <v>2684</v>
      </c>
      <c r="AT469" s="1" t="s">
        <v>250</v>
      </c>
      <c r="AU469" s="1" t="s">
        <v>2721</v>
      </c>
      <c r="AV469" s="1" t="s">
        <v>1221</v>
      </c>
      <c r="AW469" s="1" t="s">
        <v>2801</v>
      </c>
      <c r="BG469" s="1" t="s">
        <v>250</v>
      </c>
      <c r="BH469" s="1" t="s">
        <v>2721</v>
      </c>
      <c r="BI469" s="1" t="s">
        <v>1222</v>
      </c>
      <c r="BJ469" s="1" t="s">
        <v>3106</v>
      </c>
      <c r="BK469" s="1" t="s">
        <v>250</v>
      </c>
      <c r="BL469" s="1" t="s">
        <v>2721</v>
      </c>
      <c r="BM469" s="1" t="s">
        <v>1223</v>
      </c>
      <c r="BN469" s="1" t="s">
        <v>3359</v>
      </c>
      <c r="BO469" s="1" t="s">
        <v>250</v>
      </c>
      <c r="BP469" s="1" t="s">
        <v>2721</v>
      </c>
      <c r="BQ469" s="1" t="s">
        <v>1224</v>
      </c>
      <c r="BR469" s="1" t="s">
        <v>3598</v>
      </c>
      <c r="BS469" s="1" t="s">
        <v>292</v>
      </c>
      <c r="BT469" s="1" t="s">
        <v>2694</v>
      </c>
    </row>
    <row r="470" spans="1:72" ht="13.5" customHeight="1">
      <c r="A470" s="3" t="str">
        <f>HYPERLINK("http://kyu.snu.ac.kr/sdhj/index.jsp?type=hj/GK14663_00IH_0001_0178.jpg","1819_법화면_178")</f>
        <v>1819_법화면_178</v>
      </c>
      <c r="B470" s="2">
        <v>1819</v>
      </c>
      <c r="C470" s="2" t="s">
        <v>3935</v>
      </c>
      <c r="D470" s="2" t="s">
        <v>3936</v>
      </c>
      <c r="E470" s="2">
        <v>469</v>
      </c>
      <c r="F470" s="1">
        <v>3</v>
      </c>
      <c r="G470" s="1" t="s">
        <v>885</v>
      </c>
      <c r="H470" s="1" t="s">
        <v>2012</v>
      </c>
      <c r="I470" s="1">
        <v>9</v>
      </c>
      <c r="L470" s="1">
        <v>1</v>
      </c>
      <c r="M470" s="2" t="s">
        <v>1214</v>
      </c>
      <c r="N470" s="2" t="s">
        <v>3951</v>
      </c>
      <c r="S470" s="1" t="s">
        <v>94</v>
      </c>
      <c r="T470" s="1" t="s">
        <v>2056</v>
      </c>
      <c r="U470" s="1" t="s">
        <v>268</v>
      </c>
      <c r="V470" s="1" t="s">
        <v>2083</v>
      </c>
      <c r="Y470" s="1" t="s">
        <v>1225</v>
      </c>
      <c r="Z470" s="1" t="s">
        <v>2358</v>
      </c>
      <c r="AC470" s="1">
        <v>35</v>
      </c>
      <c r="AD470" s="1" t="s">
        <v>49</v>
      </c>
      <c r="AE470" s="1" t="s">
        <v>2610</v>
      </c>
    </row>
    <row r="471" spans="1:72" ht="13.5" customHeight="1">
      <c r="A471" s="3" t="str">
        <f>HYPERLINK("http://kyu.snu.ac.kr/sdhj/index.jsp?type=hj/GK14663_00IH_0001_0178.jpg","1819_법화면_178")</f>
        <v>1819_법화면_178</v>
      </c>
      <c r="B471" s="2">
        <v>1819</v>
      </c>
      <c r="C471" s="2" t="s">
        <v>3935</v>
      </c>
      <c r="D471" s="2" t="s">
        <v>3936</v>
      </c>
      <c r="E471" s="2">
        <v>470</v>
      </c>
      <c r="F471" s="1">
        <v>3</v>
      </c>
      <c r="G471" s="1" t="s">
        <v>885</v>
      </c>
      <c r="H471" s="1" t="s">
        <v>2012</v>
      </c>
      <c r="I471" s="1">
        <v>9</v>
      </c>
      <c r="L471" s="1">
        <v>1</v>
      </c>
      <c r="M471" s="2" t="s">
        <v>1214</v>
      </c>
      <c r="N471" s="2" t="s">
        <v>3951</v>
      </c>
      <c r="S471" s="1" t="s">
        <v>198</v>
      </c>
      <c r="T471" s="1" t="s">
        <v>2058</v>
      </c>
      <c r="W471" s="1" t="s">
        <v>142</v>
      </c>
      <c r="X471" s="1" t="s">
        <v>4008</v>
      </c>
      <c r="Y471" s="1" t="s">
        <v>249</v>
      </c>
      <c r="Z471" s="1" t="s">
        <v>2179</v>
      </c>
      <c r="AC471" s="1">
        <v>38</v>
      </c>
      <c r="AD471" s="1" t="s">
        <v>504</v>
      </c>
      <c r="AE471" s="1" t="s">
        <v>2626</v>
      </c>
    </row>
    <row r="472" spans="1:72" ht="13.5" customHeight="1">
      <c r="A472" s="3" t="str">
        <f>HYPERLINK("http://kyu.snu.ac.kr/sdhj/index.jsp?type=hj/GK14663_00IH_0001_0178.jpg","1819_법화면_178")</f>
        <v>1819_법화면_178</v>
      </c>
      <c r="B472" s="2">
        <v>1819</v>
      </c>
      <c r="C472" s="2" t="s">
        <v>3935</v>
      </c>
      <c r="D472" s="2" t="s">
        <v>3936</v>
      </c>
      <c r="E472" s="2">
        <v>471</v>
      </c>
      <c r="F472" s="1">
        <v>3</v>
      </c>
      <c r="G472" s="1" t="s">
        <v>885</v>
      </c>
      <c r="H472" s="1" t="s">
        <v>2012</v>
      </c>
      <c r="I472" s="1">
        <v>9</v>
      </c>
      <c r="L472" s="1">
        <v>1</v>
      </c>
      <c r="M472" s="2" t="s">
        <v>1214</v>
      </c>
      <c r="N472" s="2" t="s">
        <v>3951</v>
      </c>
      <c r="T472" s="1" t="s">
        <v>4426</v>
      </c>
      <c r="U472" s="1" t="s">
        <v>265</v>
      </c>
      <c r="V472" s="1" t="s">
        <v>2095</v>
      </c>
      <c r="Y472" s="1" t="s">
        <v>4696</v>
      </c>
      <c r="Z472" s="1" t="s">
        <v>4024</v>
      </c>
      <c r="AC472" s="1">
        <v>39</v>
      </c>
      <c r="AD472" s="1" t="s">
        <v>71</v>
      </c>
      <c r="AE472" s="1" t="s">
        <v>2575</v>
      </c>
    </row>
    <row r="473" spans="1:72" ht="13.5" customHeight="1">
      <c r="A473" s="3" t="str">
        <f>HYPERLINK("http://kyu.snu.ac.kr/sdhj/index.jsp?type=hj/GK14663_00IH_0001_0178.jpg","1819_법화면_178")</f>
        <v>1819_법화면_178</v>
      </c>
      <c r="B473" s="2">
        <v>1819</v>
      </c>
      <c r="C473" s="2" t="s">
        <v>3935</v>
      </c>
      <c r="D473" s="2" t="s">
        <v>3936</v>
      </c>
      <c r="E473" s="2">
        <v>472</v>
      </c>
      <c r="F473" s="1">
        <v>3</v>
      </c>
      <c r="G473" s="1" t="s">
        <v>885</v>
      </c>
      <c r="H473" s="1" t="s">
        <v>2012</v>
      </c>
      <c r="I473" s="1">
        <v>9</v>
      </c>
      <c r="L473" s="1">
        <v>1</v>
      </c>
      <c r="M473" s="2" t="s">
        <v>1214</v>
      </c>
      <c r="N473" s="2" t="s">
        <v>3951</v>
      </c>
      <c r="T473" s="1" t="s">
        <v>4426</v>
      </c>
      <c r="U473" s="1" t="s">
        <v>265</v>
      </c>
      <c r="V473" s="1" t="s">
        <v>2095</v>
      </c>
      <c r="Y473" s="1" t="s">
        <v>1226</v>
      </c>
      <c r="Z473" s="1" t="s">
        <v>4019</v>
      </c>
      <c r="AC473" s="1">
        <v>16</v>
      </c>
      <c r="AD473" s="1" t="s">
        <v>158</v>
      </c>
      <c r="AE473" s="1" t="s">
        <v>2582</v>
      </c>
    </row>
    <row r="474" spans="1:72" ht="13.5" customHeight="1">
      <c r="A474" s="3" t="str">
        <f>HYPERLINK("http://kyu.snu.ac.kr/sdhj/index.jsp?type=hj/GK14663_00IH_0001_0178.jpg","1819_법화면_178")</f>
        <v>1819_법화면_178</v>
      </c>
      <c r="B474" s="2">
        <v>1819</v>
      </c>
      <c r="C474" s="2" t="s">
        <v>3935</v>
      </c>
      <c r="D474" s="2" t="s">
        <v>3936</v>
      </c>
      <c r="E474" s="2">
        <v>473</v>
      </c>
      <c r="F474" s="1">
        <v>3</v>
      </c>
      <c r="G474" s="1" t="s">
        <v>885</v>
      </c>
      <c r="H474" s="1" t="s">
        <v>2012</v>
      </c>
      <c r="I474" s="1">
        <v>9</v>
      </c>
      <c r="L474" s="1">
        <v>2</v>
      </c>
      <c r="M474" s="2" t="s">
        <v>4220</v>
      </c>
      <c r="N474" s="2" t="s">
        <v>4221</v>
      </c>
      <c r="T474" s="1" t="s">
        <v>3939</v>
      </c>
      <c r="U474" s="1" t="s">
        <v>268</v>
      </c>
      <c r="V474" s="1" t="s">
        <v>2083</v>
      </c>
      <c r="W474" s="1" t="s">
        <v>142</v>
      </c>
      <c r="X474" s="1" t="s">
        <v>4008</v>
      </c>
      <c r="Y474" s="1" t="s">
        <v>1227</v>
      </c>
      <c r="Z474" s="1" t="s">
        <v>2357</v>
      </c>
      <c r="AC474" s="1">
        <v>46</v>
      </c>
      <c r="AD474" s="1" t="s">
        <v>80</v>
      </c>
      <c r="AE474" s="1" t="s">
        <v>2598</v>
      </c>
      <c r="AJ474" s="1" t="s">
        <v>17</v>
      </c>
      <c r="AK474" s="1" t="s">
        <v>2656</v>
      </c>
      <c r="AL474" s="1" t="s">
        <v>206</v>
      </c>
      <c r="AM474" s="1" t="s">
        <v>2660</v>
      </c>
      <c r="AT474" s="1" t="s">
        <v>250</v>
      </c>
      <c r="AU474" s="1" t="s">
        <v>2721</v>
      </c>
      <c r="AV474" s="1" t="s">
        <v>1228</v>
      </c>
      <c r="AW474" s="1" t="s">
        <v>2843</v>
      </c>
      <c r="BG474" s="1" t="s">
        <v>250</v>
      </c>
      <c r="BH474" s="1" t="s">
        <v>2721</v>
      </c>
      <c r="BI474" s="1" t="s">
        <v>1229</v>
      </c>
      <c r="BJ474" s="1" t="s">
        <v>3105</v>
      </c>
      <c r="BK474" s="1" t="s">
        <v>250</v>
      </c>
      <c r="BL474" s="1" t="s">
        <v>2721</v>
      </c>
      <c r="BM474" s="1" t="s">
        <v>1099</v>
      </c>
      <c r="BN474" s="1" t="s">
        <v>3358</v>
      </c>
      <c r="BO474" s="1" t="s">
        <v>1230</v>
      </c>
      <c r="BP474" s="1" t="s">
        <v>3228</v>
      </c>
      <c r="BQ474" s="1" t="s">
        <v>1231</v>
      </c>
      <c r="BR474" s="1" t="s">
        <v>3597</v>
      </c>
      <c r="BS474" s="1" t="s">
        <v>292</v>
      </c>
      <c r="BT474" s="1" t="s">
        <v>2694</v>
      </c>
    </row>
    <row r="475" spans="1:72" ht="13.5" customHeight="1">
      <c r="A475" s="3" t="str">
        <f>HYPERLINK("http://kyu.snu.ac.kr/sdhj/index.jsp?type=hj/GK14663_00IH_0001_0178.jpg","1819_법화면_178")</f>
        <v>1819_법화면_178</v>
      </c>
      <c r="B475" s="2">
        <v>1819</v>
      </c>
      <c r="C475" s="2" t="s">
        <v>3935</v>
      </c>
      <c r="D475" s="2" t="s">
        <v>3936</v>
      </c>
      <c r="E475" s="2">
        <v>474</v>
      </c>
      <c r="F475" s="1">
        <v>3</v>
      </c>
      <c r="G475" s="1" t="s">
        <v>885</v>
      </c>
      <c r="H475" s="1" t="s">
        <v>2012</v>
      </c>
      <c r="I475" s="1">
        <v>9</v>
      </c>
      <c r="L475" s="1">
        <v>2</v>
      </c>
      <c r="M475" s="2" t="s">
        <v>4220</v>
      </c>
      <c r="N475" s="2" t="s">
        <v>4221</v>
      </c>
      <c r="S475" s="1" t="s">
        <v>47</v>
      </c>
      <c r="T475" s="1" t="s">
        <v>2057</v>
      </c>
      <c r="W475" s="1" t="s">
        <v>1232</v>
      </c>
      <c r="X475" s="1" t="s">
        <v>2162</v>
      </c>
      <c r="Y475" s="1" t="s">
        <v>249</v>
      </c>
      <c r="Z475" s="1" t="s">
        <v>2179</v>
      </c>
      <c r="AC475" s="1">
        <v>49</v>
      </c>
      <c r="AD475" s="1" t="s">
        <v>71</v>
      </c>
      <c r="AE475" s="1" t="s">
        <v>2575</v>
      </c>
      <c r="AJ475" s="1" t="s">
        <v>299</v>
      </c>
      <c r="AK475" s="1" t="s">
        <v>2657</v>
      </c>
      <c r="AL475" s="1" t="s">
        <v>72</v>
      </c>
      <c r="AM475" s="1" t="s">
        <v>2665</v>
      </c>
      <c r="AT475" s="1" t="s">
        <v>250</v>
      </c>
      <c r="AU475" s="1" t="s">
        <v>2721</v>
      </c>
      <c r="AV475" s="1" t="s">
        <v>1233</v>
      </c>
      <c r="AW475" s="1" t="s">
        <v>2842</v>
      </c>
      <c r="BG475" s="1" t="s">
        <v>250</v>
      </c>
      <c r="BH475" s="1" t="s">
        <v>2721</v>
      </c>
      <c r="BI475" s="1" t="s">
        <v>1234</v>
      </c>
      <c r="BJ475" s="1" t="s">
        <v>3104</v>
      </c>
      <c r="BK475" s="1" t="s">
        <v>250</v>
      </c>
      <c r="BL475" s="1" t="s">
        <v>2721</v>
      </c>
      <c r="BM475" s="1" t="s">
        <v>1235</v>
      </c>
      <c r="BN475" s="1" t="s">
        <v>3357</v>
      </c>
      <c r="BO475" s="1" t="s">
        <v>250</v>
      </c>
      <c r="BP475" s="1" t="s">
        <v>2721</v>
      </c>
      <c r="BQ475" s="1" t="s">
        <v>1236</v>
      </c>
      <c r="BR475" s="1" t="s">
        <v>4534</v>
      </c>
      <c r="BS475" s="1" t="s">
        <v>4678</v>
      </c>
      <c r="BT475" s="1" t="s">
        <v>4679</v>
      </c>
    </row>
    <row r="476" spans="1:72" ht="13.5" customHeight="1">
      <c r="A476" s="3" t="str">
        <f>HYPERLINK("http://kyu.snu.ac.kr/sdhj/index.jsp?type=hj/GK14663_00IH_0001_0178.jpg","1819_법화면_178")</f>
        <v>1819_법화면_178</v>
      </c>
      <c r="B476" s="2">
        <v>1819</v>
      </c>
      <c r="C476" s="2" t="s">
        <v>3935</v>
      </c>
      <c r="D476" s="2" t="s">
        <v>3936</v>
      </c>
      <c r="E476" s="2">
        <v>475</v>
      </c>
      <c r="F476" s="1">
        <v>3</v>
      </c>
      <c r="G476" s="1" t="s">
        <v>885</v>
      </c>
      <c r="H476" s="1" t="s">
        <v>2012</v>
      </c>
      <c r="I476" s="1">
        <v>9</v>
      </c>
      <c r="L476" s="1">
        <v>2</v>
      </c>
      <c r="M476" s="2" t="s">
        <v>4220</v>
      </c>
      <c r="N476" s="2" t="s">
        <v>4221</v>
      </c>
      <c r="T476" s="1" t="s">
        <v>4426</v>
      </c>
      <c r="U476" s="1" t="s">
        <v>265</v>
      </c>
      <c r="V476" s="1" t="s">
        <v>2095</v>
      </c>
      <c r="Y476" s="1" t="s">
        <v>1237</v>
      </c>
      <c r="Z476" s="1" t="s">
        <v>2356</v>
      </c>
      <c r="AC476" s="1">
        <v>34</v>
      </c>
    </row>
    <row r="477" spans="1:72" ht="13.5" customHeight="1">
      <c r="A477" s="3" t="str">
        <f>HYPERLINK("http://kyu.snu.ac.kr/sdhj/index.jsp?type=hj/GK14663_00IH_0001_0178.jpg","1819_법화면_178")</f>
        <v>1819_법화면_178</v>
      </c>
      <c r="B477" s="2">
        <v>1819</v>
      </c>
      <c r="C477" s="2" t="s">
        <v>3935</v>
      </c>
      <c r="D477" s="2" t="s">
        <v>3936</v>
      </c>
      <c r="E477" s="2">
        <v>476</v>
      </c>
      <c r="F477" s="1">
        <v>3</v>
      </c>
      <c r="G477" s="1" t="s">
        <v>885</v>
      </c>
      <c r="H477" s="1" t="s">
        <v>2012</v>
      </c>
      <c r="I477" s="1">
        <v>9</v>
      </c>
      <c r="L477" s="1">
        <v>3</v>
      </c>
      <c r="M477" s="2" t="s">
        <v>4222</v>
      </c>
      <c r="N477" s="2" t="s">
        <v>4223</v>
      </c>
      <c r="T477" s="1" t="s">
        <v>3939</v>
      </c>
      <c r="U477" s="1" t="s">
        <v>118</v>
      </c>
      <c r="V477" s="1" t="s">
        <v>2107</v>
      </c>
      <c r="W477" s="1" t="s">
        <v>142</v>
      </c>
      <c r="X477" s="1" t="s">
        <v>4006</v>
      </c>
      <c r="Y477" s="1" t="s">
        <v>1238</v>
      </c>
      <c r="Z477" s="1" t="s">
        <v>2355</v>
      </c>
      <c r="AC477" s="1">
        <v>48</v>
      </c>
      <c r="AD477" s="1" t="s">
        <v>264</v>
      </c>
      <c r="AE477" s="1" t="s">
        <v>2617</v>
      </c>
      <c r="AJ477" s="1" t="s">
        <v>17</v>
      </c>
      <c r="AK477" s="1" t="s">
        <v>2656</v>
      </c>
      <c r="AL477" s="1" t="s">
        <v>77</v>
      </c>
      <c r="AM477" s="1" t="s">
        <v>2653</v>
      </c>
      <c r="AT477" s="1" t="s">
        <v>63</v>
      </c>
      <c r="AU477" s="1" t="s">
        <v>2113</v>
      </c>
      <c r="AV477" s="1" t="s">
        <v>1239</v>
      </c>
      <c r="AW477" s="1" t="s">
        <v>2841</v>
      </c>
      <c r="BG477" s="1" t="s">
        <v>63</v>
      </c>
      <c r="BH477" s="1" t="s">
        <v>2113</v>
      </c>
      <c r="BI477" s="1" t="s">
        <v>1240</v>
      </c>
      <c r="BJ477" s="1" t="s">
        <v>3057</v>
      </c>
      <c r="BK477" s="1" t="s">
        <v>63</v>
      </c>
      <c r="BL477" s="1" t="s">
        <v>2113</v>
      </c>
      <c r="BM477" s="1" t="s">
        <v>1241</v>
      </c>
      <c r="BN477" s="1" t="s">
        <v>3356</v>
      </c>
      <c r="BO477" s="1" t="s">
        <v>63</v>
      </c>
      <c r="BP477" s="1" t="s">
        <v>2113</v>
      </c>
      <c r="BQ477" s="1" t="s">
        <v>1242</v>
      </c>
      <c r="BR477" s="1" t="s">
        <v>4579</v>
      </c>
      <c r="BS477" s="1" t="s">
        <v>72</v>
      </c>
      <c r="BT477" s="1" t="s">
        <v>2665</v>
      </c>
    </row>
    <row r="478" spans="1:72" ht="13.5" customHeight="1">
      <c r="A478" s="3" t="str">
        <f>HYPERLINK("http://kyu.snu.ac.kr/sdhj/index.jsp?type=hj/GK14663_00IH_0001_0178.jpg","1819_법화면_178")</f>
        <v>1819_법화면_178</v>
      </c>
      <c r="B478" s="2">
        <v>1819</v>
      </c>
      <c r="C478" s="2" t="s">
        <v>3935</v>
      </c>
      <c r="D478" s="2" t="s">
        <v>3936</v>
      </c>
      <c r="E478" s="2">
        <v>477</v>
      </c>
      <c r="F478" s="1">
        <v>3</v>
      </c>
      <c r="G478" s="1" t="s">
        <v>885</v>
      </c>
      <c r="H478" s="1" t="s">
        <v>2012</v>
      </c>
      <c r="I478" s="1">
        <v>9</v>
      </c>
      <c r="L478" s="1">
        <v>3</v>
      </c>
      <c r="M478" s="2" t="s">
        <v>4222</v>
      </c>
      <c r="N478" s="2" t="s">
        <v>4223</v>
      </c>
      <c r="S478" s="1" t="s">
        <v>47</v>
      </c>
      <c r="T478" s="1" t="s">
        <v>2057</v>
      </c>
      <c r="W478" s="1" t="s">
        <v>87</v>
      </c>
      <c r="X478" s="1" t="s">
        <v>2136</v>
      </c>
      <c r="Y478" s="1" t="s">
        <v>70</v>
      </c>
      <c r="Z478" s="1" t="s">
        <v>2172</v>
      </c>
      <c r="AC478" s="1">
        <v>48</v>
      </c>
      <c r="AD478" s="1" t="s">
        <v>264</v>
      </c>
      <c r="AE478" s="1" t="s">
        <v>2617</v>
      </c>
      <c r="AJ478" s="1" t="s">
        <v>17</v>
      </c>
      <c r="AK478" s="1" t="s">
        <v>2656</v>
      </c>
      <c r="AL478" s="1" t="s">
        <v>86</v>
      </c>
      <c r="AM478" s="1" t="s">
        <v>2664</v>
      </c>
      <c r="AT478" s="1" t="s">
        <v>63</v>
      </c>
      <c r="AU478" s="1" t="s">
        <v>2113</v>
      </c>
      <c r="AV478" s="1" t="s">
        <v>1243</v>
      </c>
      <c r="AW478" s="1" t="s">
        <v>4647</v>
      </c>
      <c r="BG478" s="1" t="s">
        <v>63</v>
      </c>
      <c r="BH478" s="1" t="s">
        <v>2113</v>
      </c>
      <c r="BI478" s="1" t="s">
        <v>1244</v>
      </c>
      <c r="BJ478" s="1" t="s">
        <v>2524</v>
      </c>
      <c r="BK478" s="1" t="s">
        <v>63</v>
      </c>
      <c r="BL478" s="1" t="s">
        <v>2113</v>
      </c>
      <c r="BM478" s="1" t="s">
        <v>1245</v>
      </c>
      <c r="BN478" s="1" t="s">
        <v>3355</v>
      </c>
      <c r="BO478" s="1" t="s">
        <v>63</v>
      </c>
      <c r="BP478" s="1" t="s">
        <v>2113</v>
      </c>
      <c r="BQ478" s="1" t="s">
        <v>1246</v>
      </c>
      <c r="BR478" s="1" t="s">
        <v>4599</v>
      </c>
      <c r="BS478" s="1" t="s">
        <v>77</v>
      </c>
      <c r="BT478" s="1" t="s">
        <v>2653</v>
      </c>
    </row>
    <row r="479" spans="1:72" ht="13.5" customHeight="1">
      <c r="A479" s="3" t="str">
        <f>HYPERLINK("http://kyu.snu.ac.kr/sdhj/index.jsp?type=hj/GK14663_00IH_0001_0178.jpg","1819_법화면_178")</f>
        <v>1819_법화면_178</v>
      </c>
      <c r="B479" s="2">
        <v>1819</v>
      </c>
      <c r="C479" s="2" t="s">
        <v>3935</v>
      </c>
      <c r="D479" s="2" t="s">
        <v>3936</v>
      </c>
      <c r="E479" s="2">
        <v>478</v>
      </c>
      <c r="F479" s="1">
        <v>3</v>
      </c>
      <c r="G479" s="1" t="s">
        <v>885</v>
      </c>
      <c r="H479" s="1" t="s">
        <v>2012</v>
      </c>
      <c r="I479" s="1">
        <v>9</v>
      </c>
      <c r="L479" s="1">
        <v>3</v>
      </c>
      <c r="M479" s="2" t="s">
        <v>4222</v>
      </c>
      <c r="N479" s="2" t="s">
        <v>4223</v>
      </c>
      <c r="S479" s="1" t="s">
        <v>116</v>
      </c>
      <c r="T479" s="1" t="s">
        <v>2062</v>
      </c>
      <c r="AC479" s="1">
        <v>16</v>
      </c>
      <c r="AD479" s="1" t="s">
        <v>158</v>
      </c>
      <c r="AE479" s="1" t="s">
        <v>2582</v>
      </c>
      <c r="AF479" s="1" t="s">
        <v>234</v>
      </c>
      <c r="AG479" s="1" t="s">
        <v>2644</v>
      </c>
    </row>
    <row r="480" spans="1:72" ht="13.5" customHeight="1">
      <c r="A480" s="3" t="str">
        <f>HYPERLINK("http://kyu.snu.ac.kr/sdhj/index.jsp?type=hj/GK14663_00IH_0001_0178.jpg","1819_법화면_178")</f>
        <v>1819_법화면_178</v>
      </c>
      <c r="B480" s="2">
        <v>1819</v>
      </c>
      <c r="C480" s="2" t="s">
        <v>3935</v>
      </c>
      <c r="D480" s="2" t="s">
        <v>3936</v>
      </c>
      <c r="E480" s="2">
        <v>479</v>
      </c>
      <c r="F480" s="1">
        <v>3</v>
      </c>
      <c r="G480" s="1" t="s">
        <v>885</v>
      </c>
      <c r="H480" s="1" t="s">
        <v>2012</v>
      </c>
      <c r="I480" s="1">
        <v>9</v>
      </c>
      <c r="L480" s="1">
        <v>4</v>
      </c>
      <c r="M480" s="2" t="s">
        <v>4224</v>
      </c>
      <c r="N480" s="2" t="s">
        <v>4225</v>
      </c>
      <c r="T480" s="1" t="s">
        <v>3939</v>
      </c>
      <c r="U480" s="1" t="s">
        <v>1176</v>
      </c>
      <c r="V480" s="1" t="s">
        <v>2103</v>
      </c>
      <c r="W480" s="1" t="s">
        <v>377</v>
      </c>
      <c r="X480" s="1" t="s">
        <v>2132</v>
      </c>
      <c r="Y480" s="1" t="s">
        <v>1247</v>
      </c>
      <c r="Z480" s="1" t="s">
        <v>2188</v>
      </c>
      <c r="AC480" s="1">
        <v>45</v>
      </c>
      <c r="AD480" s="1" t="s">
        <v>164</v>
      </c>
      <c r="AE480" s="1" t="s">
        <v>2624</v>
      </c>
      <c r="AJ480" s="1" t="s">
        <v>17</v>
      </c>
      <c r="AK480" s="1" t="s">
        <v>2656</v>
      </c>
      <c r="AL480" s="1" t="s">
        <v>371</v>
      </c>
      <c r="AM480" s="1" t="s">
        <v>2670</v>
      </c>
      <c r="AT480" s="1" t="s">
        <v>1176</v>
      </c>
      <c r="AU480" s="1" t="s">
        <v>2103</v>
      </c>
      <c r="AV480" s="1" t="s">
        <v>1248</v>
      </c>
      <c r="AW480" s="1" t="s">
        <v>2201</v>
      </c>
      <c r="BG480" s="1" t="s">
        <v>1176</v>
      </c>
      <c r="BH480" s="1" t="s">
        <v>2103</v>
      </c>
      <c r="BI480" s="1" t="s">
        <v>1249</v>
      </c>
      <c r="BJ480" s="1" t="s">
        <v>4648</v>
      </c>
      <c r="BK480" s="1" t="s">
        <v>43</v>
      </c>
      <c r="BL480" s="1" t="s">
        <v>2727</v>
      </c>
      <c r="BM480" s="1" t="s">
        <v>1250</v>
      </c>
      <c r="BN480" s="1" t="s">
        <v>3354</v>
      </c>
      <c r="BO480" s="1" t="s">
        <v>43</v>
      </c>
      <c r="BP480" s="1" t="s">
        <v>2727</v>
      </c>
      <c r="BQ480" s="1" t="s">
        <v>1251</v>
      </c>
      <c r="BR480" s="1" t="s">
        <v>3596</v>
      </c>
      <c r="BS480" s="1" t="s">
        <v>109</v>
      </c>
      <c r="BT480" s="1" t="s">
        <v>2705</v>
      </c>
    </row>
    <row r="481" spans="1:73" ht="13.5" customHeight="1">
      <c r="A481" s="3" t="str">
        <f>HYPERLINK("http://kyu.snu.ac.kr/sdhj/index.jsp?type=hj/GK14663_00IH_0001_0178.jpg","1819_법화면_178")</f>
        <v>1819_법화면_178</v>
      </c>
      <c r="B481" s="2">
        <v>1819</v>
      </c>
      <c r="C481" s="2" t="s">
        <v>3935</v>
      </c>
      <c r="D481" s="2" t="s">
        <v>3936</v>
      </c>
      <c r="E481" s="2">
        <v>480</v>
      </c>
      <c r="F481" s="1">
        <v>3</v>
      </c>
      <c r="G481" s="1" t="s">
        <v>885</v>
      </c>
      <c r="H481" s="1" t="s">
        <v>2012</v>
      </c>
      <c r="I481" s="1">
        <v>9</v>
      </c>
      <c r="L481" s="1">
        <v>4</v>
      </c>
      <c r="M481" s="2" t="s">
        <v>4224</v>
      </c>
      <c r="N481" s="2" t="s">
        <v>4225</v>
      </c>
      <c r="S481" s="1" t="s">
        <v>47</v>
      </c>
      <c r="T481" s="1" t="s">
        <v>2057</v>
      </c>
      <c r="W481" s="1" t="s">
        <v>149</v>
      </c>
      <c r="X481" s="1" t="s">
        <v>3992</v>
      </c>
      <c r="Y481" s="1" t="s">
        <v>10</v>
      </c>
      <c r="Z481" s="1" t="s">
        <v>2145</v>
      </c>
      <c r="AC481" s="1">
        <v>35</v>
      </c>
      <c r="AD481" s="1" t="s">
        <v>49</v>
      </c>
      <c r="AE481" s="1" t="s">
        <v>2610</v>
      </c>
      <c r="AJ481" s="1" t="s">
        <v>17</v>
      </c>
      <c r="AK481" s="1" t="s">
        <v>2656</v>
      </c>
      <c r="AL481" s="1" t="s">
        <v>609</v>
      </c>
      <c r="AM481" s="1" t="s">
        <v>2677</v>
      </c>
      <c r="AT481" s="1" t="s">
        <v>166</v>
      </c>
      <c r="AU481" s="1" t="s">
        <v>2121</v>
      </c>
      <c r="AV481" s="1" t="s">
        <v>1252</v>
      </c>
      <c r="AW481" s="1" t="s">
        <v>2840</v>
      </c>
      <c r="BG481" s="1" t="s">
        <v>166</v>
      </c>
      <c r="BH481" s="1" t="s">
        <v>2121</v>
      </c>
      <c r="BI481" s="1" t="s">
        <v>1253</v>
      </c>
      <c r="BJ481" s="1" t="s">
        <v>3103</v>
      </c>
      <c r="BK481" s="1" t="s">
        <v>166</v>
      </c>
      <c r="BL481" s="1" t="s">
        <v>2121</v>
      </c>
      <c r="BM481" s="1" t="s">
        <v>1254</v>
      </c>
      <c r="BN481" s="1" t="s">
        <v>3353</v>
      </c>
      <c r="BO481" s="1" t="s">
        <v>166</v>
      </c>
      <c r="BP481" s="1" t="s">
        <v>2121</v>
      </c>
      <c r="BQ481" s="1" t="s">
        <v>1255</v>
      </c>
      <c r="BR481" s="1" t="s">
        <v>3595</v>
      </c>
      <c r="BS481" s="1" t="s">
        <v>1256</v>
      </c>
      <c r="BT481" s="1" t="s">
        <v>3732</v>
      </c>
    </row>
    <row r="482" spans="1:73" ht="13.5" customHeight="1">
      <c r="A482" s="3" t="str">
        <f>HYPERLINK("http://kyu.snu.ac.kr/sdhj/index.jsp?type=hj/GK14663_00IH_0001_0178.jpg","1819_법화면_178")</f>
        <v>1819_법화면_178</v>
      </c>
      <c r="B482" s="2">
        <v>1819</v>
      </c>
      <c r="C482" s="2" t="s">
        <v>3935</v>
      </c>
      <c r="D482" s="2" t="s">
        <v>3936</v>
      </c>
      <c r="E482" s="2">
        <v>481</v>
      </c>
      <c r="F482" s="1">
        <v>3</v>
      </c>
      <c r="G482" s="1" t="s">
        <v>885</v>
      </c>
      <c r="H482" s="1" t="s">
        <v>2012</v>
      </c>
      <c r="I482" s="1">
        <v>9</v>
      </c>
      <c r="L482" s="1">
        <v>4</v>
      </c>
      <c r="M482" s="2" t="s">
        <v>4224</v>
      </c>
      <c r="N482" s="2" t="s">
        <v>4225</v>
      </c>
      <c r="S482" s="1" t="s">
        <v>94</v>
      </c>
      <c r="T482" s="1" t="s">
        <v>2056</v>
      </c>
      <c r="U482" s="1" t="s">
        <v>1176</v>
      </c>
      <c r="V482" s="1" t="s">
        <v>2103</v>
      </c>
      <c r="Y482" s="1" t="s">
        <v>1217</v>
      </c>
      <c r="Z482" s="1" t="s">
        <v>2342</v>
      </c>
      <c r="AC482" s="1">
        <v>15</v>
      </c>
      <c r="AD482" s="1" t="s">
        <v>176</v>
      </c>
      <c r="AE482" s="1" t="s">
        <v>2591</v>
      </c>
    </row>
    <row r="483" spans="1:73" ht="13.5" customHeight="1">
      <c r="A483" s="3" t="str">
        <f>HYPERLINK("http://kyu.snu.ac.kr/sdhj/index.jsp?type=hj/GK14663_00IH_0001_0178.jpg","1819_법화면_178")</f>
        <v>1819_법화면_178</v>
      </c>
      <c r="B483" s="2">
        <v>1819</v>
      </c>
      <c r="C483" s="2" t="s">
        <v>3935</v>
      </c>
      <c r="D483" s="2" t="s">
        <v>3936</v>
      </c>
      <c r="E483" s="2">
        <v>482</v>
      </c>
      <c r="F483" s="1">
        <v>3</v>
      </c>
      <c r="G483" s="1" t="s">
        <v>885</v>
      </c>
      <c r="H483" s="1" t="s">
        <v>2012</v>
      </c>
      <c r="I483" s="1">
        <v>9</v>
      </c>
      <c r="L483" s="1">
        <v>5</v>
      </c>
      <c r="M483" s="2" t="s">
        <v>4226</v>
      </c>
      <c r="N483" s="2" t="s">
        <v>4227</v>
      </c>
      <c r="T483" s="1" t="s">
        <v>3939</v>
      </c>
      <c r="U483" s="1" t="s">
        <v>247</v>
      </c>
      <c r="V483" s="1" t="s">
        <v>2118</v>
      </c>
      <c r="W483" s="1" t="s">
        <v>898</v>
      </c>
      <c r="X483" s="1" t="s">
        <v>2140</v>
      </c>
      <c r="Y483" s="1" t="s">
        <v>10</v>
      </c>
      <c r="Z483" s="1" t="s">
        <v>2145</v>
      </c>
      <c r="AC483" s="1">
        <v>42</v>
      </c>
      <c r="AD483" s="1" t="s">
        <v>381</v>
      </c>
      <c r="AE483" s="1" t="s">
        <v>2587</v>
      </c>
      <c r="BI483" s="1" t="s">
        <v>1257</v>
      </c>
      <c r="BJ483" s="1" t="s">
        <v>3102</v>
      </c>
      <c r="BK483" s="1" t="s">
        <v>40</v>
      </c>
      <c r="BL483" s="1" t="s">
        <v>2085</v>
      </c>
      <c r="BM483" s="1" t="s">
        <v>1258</v>
      </c>
      <c r="BN483" s="1" t="s">
        <v>3352</v>
      </c>
      <c r="BO483" s="1" t="s">
        <v>40</v>
      </c>
      <c r="BP483" s="1" t="s">
        <v>2085</v>
      </c>
      <c r="BQ483" s="1" t="s">
        <v>1259</v>
      </c>
      <c r="BR483" s="1" t="s">
        <v>3594</v>
      </c>
      <c r="BS483" s="1" t="s">
        <v>108</v>
      </c>
      <c r="BT483" s="1" t="s">
        <v>4429</v>
      </c>
      <c r="BU483" s="1" t="s">
        <v>3797</v>
      </c>
    </row>
    <row r="484" spans="1:73" ht="13.5" customHeight="1">
      <c r="A484" s="3" t="str">
        <f>HYPERLINK("http://kyu.snu.ac.kr/sdhj/index.jsp?type=hj/GK14663_00IH_0001_0178.jpg","1819_법화면_178")</f>
        <v>1819_법화면_178</v>
      </c>
      <c r="B484" s="2">
        <v>1819</v>
      </c>
      <c r="C484" s="2" t="s">
        <v>3935</v>
      </c>
      <c r="D484" s="2" t="s">
        <v>3936</v>
      </c>
      <c r="E484" s="2">
        <v>483</v>
      </c>
      <c r="F484" s="1">
        <v>3</v>
      </c>
      <c r="G484" s="1" t="s">
        <v>885</v>
      </c>
      <c r="H484" s="1" t="s">
        <v>2012</v>
      </c>
      <c r="I484" s="1">
        <v>9</v>
      </c>
      <c r="L484" s="1">
        <v>5</v>
      </c>
      <c r="M484" s="2" t="s">
        <v>4226</v>
      </c>
      <c r="N484" s="2" t="s">
        <v>4227</v>
      </c>
      <c r="S484" s="1" t="s">
        <v>94</v>
      </c>
      <c r="T484" s="1" t="s">
        <v>2056</v>
      </c>
      <c r="U484" s="1" t="s">
        <v>40</v>
      </c>
      <c r="V484" s="1" t="s">
        <v>2085</v>
      </c>
      <c r="W484" s="1" t="s">
        <v>149</v>
      </c>
      <c r="X484" s="1" t="s">
        <v>3990</v>
      </c>
      <c r="Y484" s="1" t="s">
        <v>1260</v>
      </c>
      <c r="Z484" s="1" t="s">
        <v>2354</v>
      </c>
      <c r="AC484" s="1">
        <v>20</v>
      </c>
      <c r="AD484" s="1" t="s">
        <v>516</v>
      </c>
      <c r="AE484" s="1" t="s">
        <v>2589</v>
      </c>
    </row>
    <row r="485" spans="1:73" ht="13.5" customHeight="1">
      <c r="A485" s="3" t="str">
        <f>HYPERLINK("http://kyu.snu.ac.kr/sdhj/index.jsp?type=hj/GK14663_00IH_0001_0178.jpg","1819_법화면_178")</f>
        <v>1819_법화면_178</v>
      </c>
      <c r="B485" s="2">
        <v>1819</v>
      </c>
      <c r="C485" s="2" t="s">
        <v>3935</v>
      </c>
      <c r="D485" s="2" t="s">
        <v>3936</v>
      </c>
      <c r="E485" s="2">
        <v>484</v>
      </c>
      <c r="F485" s="1">
        <v>3</v>
      </c>
      <c r="G485" s="1" t="s">
        <v>885</v>
      </c>
      <c r="H485" s="1" t="s">
        <v>2012</v>
      </c>
      <c r="I485" s="1">
        <v>9</v>
      </c>
      <c r="L485" s="1">
        <v>5</v>
      </c>
      <c r="M485" s="2" t="s">
        <v>4226</v>
      </c>
      <c r="N485" s="2" t="s">
        <v>4227</v>
      </c>
      <c r="S485" s="1" t="s">
        <v>198</v>
      </c>
      <c r="T485" s="1" t="s">
        <v>2058</v>
      </c>
      <c r="W485" s="1" t="s">
        <v>149</v>
      </c>
      <c r="X485" s="1" t="s">
        <v>3992</v>
      </c>
      <c r="Y485" s="1" t="s">
        <v>10</v>
      </c>
      <c r="Z485" s="1" t="s">
        <v>2145</v>
      </c>
      <c r="AC485" s="1">
        <v>21</v>
      </c>
      <c r="AD485" s="1" t="s">
        <v>415</v>
      </c>
      <c r="AE485" s="1" t="s">
        <v>2614</v>
      </c>
      <c r="AF485" s="1" t="s">
        <v>234</v>
      </c>
      <c r="AG485" s="1" t="s">
        <v>2644</v>
      </c>
    </row>
    <row r="486" spans="1:73" ht="13.5" customHeight="1">
      <c r="A486" s="3" t="str">
        <f>HYPERLINK("http://kyu.snu.ac.kr/sdhj/index.jsp?type=hj/GK14663_00IH_0001_0178.jpg","1819_법화면_178")</f>
        <v>1819_법화면_178</v>
      </c>
      <c r="B486" s="2">
        <v>1819</v>
      </c>
      <c r="C486" s="2" t="s">
        <v>3935</v>
      </c>
      <c r="D486" s="2" t="s">
        <v>3936</v>
      </c>
      <c r="E486" s="2">
        <v>485</v>
      </c>
      <c r="F486" s="1">
        <v>3</v>
      </c>
      <c r="G486" s="1" t="s">
        <v>885</v>
      </c>
      <c r="H486" s="1" t="s">
        <v>2012</v>
      </c>
      <c r="I486" s="1">
        <v>10</v>
      </c>
      <c r="J486" s="1" t="s">
        <v>1261</v>
      </c>
      <c r="K486" s="1" t="s">
        <v>2023</v>
      </c>
      <c r="L486" s="1">
        <v>1</v>
      </c>
      <c r="M486" s="2" t="s">
        <v>4228</v>
      </c>
      <c r="N486" s="2" t="s">
        <v>4229</v>
      </c>
      <c r="T486" s="1" t="s">
        <v>3939</v>
      </c>
      <c r="U486" s="1" t="s">
        <v>247</v>
      </c>
      <c r="V486" s="1" t="s">
        <v>2118</v>
      </c>
      <c r="W486" s="1" t="s">
        <v>56</v>
      </c>
      <c r="X486" s="1" t="s">
        <v>2151</v>
      </c>
      <c r="Y486" s="1" t="s">
        <v>249</v>
      </c>
      <c r="Z486" s="1" t="s">
        <v>2179</v>
      </c>
      <c r="AC486" s="1">
        <v>64</v>
      </c>
      <c r="AD486" s="1" t="s">
        <v>465</v>
      </c>
      <c r="AE486" s="1" t="s">
        <v>2580</v>
      </c>
      <c r="AJ486" s="1" t="s">
        <v>299</v>
      </c>
      <c r="AK486" s="1" t="s">
        <v>2657</v>
      </c>
      <c r="BK486" s="1" t="s">
        <v>250</v>
      </c>
      <c r="BL486" s="1" t="s">
        <v>2721</v>
      </c>
      <c r="BM486" s="1" t="s">
        <v>1262</v>
      </c>
      <c r="BN486" s="1" t="s">
        <v>3351</v>
      </c>
      <c r="BO486" s="1" t="s">
        <v>250</v>
      </c>
      <c r="BP486" s="1" t="s">
        <v>2721</v>
      </c>
      <c r="BQ486" s="1" t="s">
        <v>1263</v>
      </c>
      <c r="BR486" s="1" t="s">
        <v>3593</v>
      </c>
      <c r="BS486" s="1" t="s">
        <v>1264</v>
      </c>
      <c r="BT486" s="1" t="s">
        <v>4635</v>
      </c>
      <c r="BU486" s="1" t="s">
        <v>3829</v>
      </c>
    </row>
    <row r="487" spans="1:73" ht="13.5" customHeight="1">
      <c r="A487" s="3" t="str">
        <f>HYPERLINK("http://kyu.snu.ac.kr/sdhj/index.jsp?type=hj/GK14663_00IH_0001_0178.jpg","1819_법화면_178")</f>
        <v>1819_법화면_178</v>
      </c>
      <c r="B487" s="2">
        <v>1819</v>
      </c>
      <c r="C487" s="2" t="s">
        <v>3935</v>
      </c>
      <c r="D487" s="2" t="s">
        <v>3936</v>
      </c>
      <c r="E487" s="2">
        <v>486</v>
      </c>
      <c r="F487" s="1">
        <v>3</v>
      </c>
      <c r="G487" s="1" t="s">
        <v>885</v>
      </c>
      <c r="H487" s="1" t="s">
        <v>2012</v>
      </c>
      <c r="I487" s="1">
        <v>10</v>
      </c>
      <c r="L487" s="1">
        <v>1</v>
      </c>
      <c r="M487" s="2" t="s">
        <v>4228</v>
      </c>
      <c r="N487" s="2" t="s">
        <v>4229</v>
      </c>
      <c r="T487" s="1" t="s">
        <v>4426</v>
      </c>
      <c r="U487" s="1" t="s">
        <v>265</v>
      </c>
      <c r="V487" s="1" t="s">
        <v>2095</v>
      </c>
      <c r="Y487" s="1" t="s">
        <v>1265</v>
      </c>
      <c r="Z487" s="1" t="s">
        <v>2353</v>
      </c>
      <c r="AC487" s="1">
        <v>85</v>
      </c>
      <c r="AD487" s="1" t="s">
        <v>791</v>
      </c>
      <c r="AE487" s="1" t="s">
        <v>2637</v>
      </c>
    </row>
    <row r="488" spans="1:73" ht="13.5" customHeight="1">
      <c r="A488" s="3" t="str">
        <f>HYPERLINK("http://kyu.snu.ac.kr/sdhj/index.jsp?type=hj/GK14663_00IH_0001_0178.jpg","1819_법화면_178")</f>
        <v>1819_법화면_178</v>
      </c>
      <c r="B488" s="2">
        <v>1819</v>
      </c>
      <c r="C488" s="2" t="s">
        <v>3935</v>
      </c>
      <c r="D488" s="2" t="s">
        <v>3936</v>
      </c>
      <c r="E488" s="2">
        <v>487</v>
      </c>
      <c r="F488" s="1">
        <v>3</v>
      </c>
      <c r="G488" s="1" t="s">
        <v>885</v>
      </c>
      <c r="H488" s="1" t="s">
        <v>2012</v>
      </c>
      <c r="I488" s="1">
        <v>10</v>
      </c>
      <c r="L488" s="1">
        <v>1</v>
      </c>
      <c r="M488" s="2" t="s">
        <v>4228</v>
      </c>
      <c r="N488" s="2" t="s">
        <v>4229</v>
      </c>
      <c r="T488" s="1" t="s">
        <v>4425</v>
      </c>
      <c r="U488" s="1" t="s">
        <v>159</v>
      </c>
      <c r="V488" s="1" t="s">
        <v>2094</v>
      </c>
      <c r="Y488" s="1" t="s">
        <v>1266</v>
      </c>
      <c r="Z488" s="1" t="s">
        <v>2246</v>
      </c>
      <c r="AC488" s="1">
        <v>70</v>
      </c>
      <c r="AD488" s="1" t="s">
        <v>278</v>
      </c>
      <c r="AE488" s="1" t="s">
        <v>2600</v>
      </c>
    </row>
    <row r="489" spans="1:73" ht="13.5" customHeight="1">
      <c r="A489" s="3" t="str">
        <f>HYPERLINK("http://kyu.snu.ac.kr/sdhj/index.jsp?type=hj/GK14663_00IH_0001_0178.jpg","1819_법화면_178")</f>
        <v>1819_법화면_178</v>
      </c>
      <c r="B489" s="2">
        <v>1819</v>
      </c>
      <c r="C489" s="2" t="s">
        <v>3935</v>
      </c>
      <c r="D489" s="2" t="s">
        <v>3936</v>
      </c>
      <c r="E489" s="2">
        <v>488</v>
      </c>
      <c r="F489" s="1">
        <v>3</v>
      </c>
      <c r="G489" s="1" t="s">
        <v>885</v>
      </c>
      <c r="H489" s="1" t="s">
        <v>2012</v>
      </c>
      <c r="I489" s="1">
        <v>10</v>
      </c>
      <c r="L489" s="1">
        <v>2</v>
      </c>
      <c r="M489" s="2" t="s">
        <v>4230</v>
      </c>
      <c r="N489" s="2" t="s">
        <v>4231</v>
      </c>
      <c r="T489" s="1" t="s">
        <v>3939</v>
      </c>
      <c r="U489" s="1" t="s">
        <v>247</v>
      </c>
      <c r="V489" s="1" t="s">
        <v>2118</v>
      </c>
      <c r="W489" s="1" t="s">
        <v>149</v>
      </c>
      <c r="X489" s="1" t="s">
        <v>3990</v>
      </c>
      <c r="Y489" s="1" t="s">
        <v>249</v>
      </c>
      <c r="Z489" s="1" t="s">
        <v>2179</v>
      </c>
      <c r="AC489" s="1">
        <v>83</v>
      </c>
      <c r="AD489" s="1" t="s">
        <v>1267</v>
      </c>
      <c r="AE489" s="1" t="s">
        <v>2605</v>
      </c>
      <c r="BI489" s="1" t="s">
        <v>1268</v>
      </c>
      <c r="BJ489" s="1" t="s">
        <v>2132</v>
      </c>
      <c r="BK489" s="1" t="s">
        <v>250</v>
      </c>
      <c r="BL489" s="1" t="s">
        <v>2721</v>
      </c>
      <c r="BM489" s="1" t="s">
        <v>1269</v>
      </c>
      <c r="BN489" s="1" t="s">
        <v>3350</v>
      </c>
      <c r="BO489" s="1" t="s">
        <v>3764</v>
      </c>
      <c r="BP489" s="1" t="s">
        <v>2723</v>
      </c>
      <c r="BS489" s="1" t="s">
        <v>46</v>
      </c>
      <c r="BT489" s="1" t="s">
        <v>2689</v>
      </c>
      <c r="BU489" s="1" t="s">
        <v>4681</v>
      </c>
    </row>
    <row r="490" spans="1:73" ht="13.5" customHeight="1">
      <c r="A490" s="3" t="str">
        <f>HYPERLINK("http://kyu.snu.ac.kr/sdhj/index.jsp?type=hj/GK14663_00IH_0001_0178.jpg","1819_법화면_178")</f>
        <v>1819_법화면_178</v>
      </c>
      <c r="B490" s="2">
        <v>1819</v>
      </c>
      <c r="C490" s="2" t="s">
        <v>3935</v>
      </c>
      <c r="D490" s="2" t="s">
        <v>3936</v>
      </c>
      <c r="E490" s="2">
        <v>489</v>
      </c>
      <c r="F490" s="1">
        <v>3</v>
      </c>
      <c r="G490" s="1" t="s">
        <v>885</v>
      </c>
      <c r="H490" s="1" t="s">
        <v>2012</v>
      </c>
      <c r="I490" s="1">
        <v>10</v>
      </c>
      <c r="L490" s="1">
        <v>2</v>
      </c>
      <c r="M490" s="2" t="s">
        <v>4230</v>
      </c>
      <c r="N490" s="2" t="s">
        <v>4231</v>
      </c>
      <c r="S490" s="1" t="s">
        <v>116</v>
      </c>
      <c r="T490" s="1" t="s">
        <v>2062</v>
      </c>
      <c r="AC490" s="1">
        <v>19</v>
      </c>
      <c r="AF490" s="1" t="s">
        <v>458</v>
      </c>
      <c r="AG490" s="1" t="s">
        <v>2645</v>
      </c>
    </row>
    <row r="491" spans="1:73" ht="13.5" customHeight="1">
      <c r="A491" s="3" t="str">
        <f>HYPERLINK("http://kyu.snu.ac.kr/sdhj/index.jsp?type=hj/GK14663_00IH_0001_0179.jpg","1819_법화면_179")</f>
        <v>1819_법화면_179</v>
      </c>
      <c r="B491" s="2">
        <v>1819</v>
      </c>
      <c r="C491" s="2" t="s">
        <v>3935</v>
      </c>
      <c r="D491" s="2" t="s">
        <v>3936</v>
      </c>
      <c r="E491" s="2">
        <v>490</v>
      </c>
      <c r="F491" s="1">
        <v>3</v>
      </c>
      <c r="G491" s="1" t="s">
        <v>885</v>
      </c>
      <c r="H491" s="1" t="s">
        <v>2012</v>
      </c>
      <c r="I491" s="1">
        <v>10</v>
      </c>
      <c r="L491" s="1">
        <v>2</v>
      </c>
      <c r="M491" s="2" t="s">
        <v>4230</v>
      </c>
      <c r="N491" s="2" t="s">
        <v>4231</v>
      </c>
      <c r="T491" s="1" t="s">
        <v>4425</v>
      </c>
      <c r="U491" s="1" t="s">
        <v>159</v>
      </c>
      <c r="V491" s="1" t="s">
        <v>2094</v>
      </c>
      <c r="Y491" s="1" t="s">
        <v>1270</v>
      </c>
      <c r="Z491" s="1" t="s">
        <v>2352</v>
      </c>
      <c r="AC491" s="1">
        <v>76</v>
      </c>
      <c r="AD491" s="1" t="s">
        <v>158</v>
      </c>
      <c r="AE491" s="1" t="s">
        <v>2582</v>
      </c>
    </row>
    <row r="492" spans="1:73" ht="13.5" customHeight="1">
      <c r="A492" s="3" t="str">
        <f>HYPERLINK("http://kyu.snu.ac.kr/sdhj/index.jsp?type=hj/GK14663_00IH_0001_0179.jpg","1819_법화면_179")</f>
        <v>1819_법화면_179</v>
      </c>
      <c r="B492" s="2">
        <v>1819</v>
      </c>
      <c r="C492" s="2" t="s">
        <v>3935</v>
      </c>
      <c r="D492" s="2" t="s">
        <v>3936</v>
      </c>
      <c r="E492" s="2">
        <v>491</v>
      </c>
      <c r="F492" s="1">
        <v>3</v>
      </c>
      <c r="G492" s="1" t="s">
        <v>885</v>
      </c>
      <c r="H492" s="1" t="s">
        <v>2012</v>
      </c>
      <c r="I492" s="1">
        <v>10</v>
      </c>
      <c r="L492" s="1">
        <v>2</v>
      </c>
      <c r="M492" s="2" t="s">
        <v>4230</v>
      </c>
      <c r="N492" s="2" t="s">
        <v>4231</v>
      </c>
      <c r="T492" s="1" t="s">
        <v>4426</v>
      </c>
      <c r="U492" s="1" t="s">
        <v>265</v>
      </c>
      <c r="V492" s="1" t="s">
        <v>2095</v>
      </c>
      <c r="Y492" s="1" t="s">
        <v>1271</v>
      </c>
      <c r="Z492" s="1" t="s">
        <v>2351</v>
      </c>
      <c r="AC492" s="1">
        <v>19</v>
      </c>
      <c r="BU492" s="1" t="s">
        <v>3778</v>
      </c>
    </row>
    <row r="493" spans="1:73" ht="13.5" customHeight="1">
      <c r="A493" s="3" t="str">
        <f>HYPERLINK("http://kyu.snu.ac.kr/sdhj/index.jsp?type=hj/GK14663_00IH_0001_0179.jpg","1819_법화면_179")</f>
        <v>1819_법화면_179</v>
      </c>
      <c r="B493" s="2">
        <v>1819</v>
      </c>
      <c r="C493" s="2" t="s">
        <v>3935</v>
      </c>
      <c r="D493" s="2" t="s">
        <v>3936</v>
      </c>
      <c r="E493" s="2">
        <v>492</v>
      </c>
      <c r="F493" s="1">
        <v>3</v>
      </c>
      <c r="G493" s="1" t="s">
        <v>885</v>
      </c>
      <c r="H493" s="1" t="s">
        <v>2012</v>
      </c>
      <c r="I493" s="1">
        <v>10</v>
      </c>
      <c r="L493" s="1">
        <v>3</v>
      </c>
      <c r="M493" s="2" t="s">
        <v>4232</v>
      </c>
      <c r="N493" s="2" t="s">
        <v>4233</v>
      </c>
      <c r="T493" s="1" t="s">
        <v>3939</v>
      </c>
      <c r="U493" s="1" t="s">
        <v>268</v>
      </c>
      <c r="V493" s="1" t="s">
        <v>2083</v>
      </c>
      <c r="W493" s="1" t="s">
        <v>149</v>
      </c>
      <c r="X493" s="1" t="s">
        <v>3992</v>
      </c>
      <c r="Y493" s="1" t="s">
        <v>1272</v>
      </c>
      <c r="Z493" s="1" t="s">
        <v>2350</v>
      </c>
      <c r="AC493" s="1">
        <v>40</v>
      </c>
      <c r="AD493" s="1" t="s">
        <v>288</v>
      </c>
      <c r="AE493" s="1" t="s">
        <v>2574</v>
      </c>
      <c r="BG493" s="1" t="s">
        <v>250</v>
      </c>
      <c r="BH493" s="1" t="s">
        <v>2721</v>
      </c>
      <c r="BI493" s="1" t="s">
        <v>1273</v>
      </c>
      <c r="BJ493" s="1" t="s">
        <v>3101</v>
      </c>
      <c r="BK493" s="1" t="s">
        <v>250</v>
      </c>
      <c r="BL493" s="1" t="s">
        <v>2721</v>
      </c>
      <c r="BM493" s="1" t="s">
        <v>1274</v>
      </c>
      <c r="BN493" s="1" t="s">
        <v>3349</v>
      </c>
      <c r="BO493" s="1" t="s">
        <v>250</v>
      </c>
      <c r="BP493" s="1" t="s">
        <v>2721</v>
      </c>
      <c r="BQ493" s="1" t="s">
        <v>1275</v>
      </c>
      <c r="BR493" s="1" t="s">
        <v>3592</v>
      </c>
      <c r="BS493" s="1" t="s">
        <v>72</v>
      </c>
      <c r="BT493" s="1" t="s">
        <v>2665</v>
      </c>
      <c r="BU493" s="1" t="s">
        <v>3756</v>
      </c>
    </row>
    <row r="494" spans="1:73" ht="13.5" customHeight="1">
      <c r="A494" s="3" t="str">
        <f>HYPERLINK("http://kyu.snu.ac.kr/sdhj/index.jsp?type=hj/GK14663_00IH_0001_0179.jpg","1819_법화면_179")</f>
        <v>1819_법화면_179</v>
      </c>
      <c r="B494" s="2">
        <v>1819</v>
      </c>
      <c r="C494" s="2" t="s">
        <v>3935</v>
      </c>
      <c r="D494" s="2" t="s">
        <v>3936</v>
      </c>
      <c r="E494" s="2">
        <v>493</v>
      </c>
      <c r="F494" s="1">
        <v>3</v>
      </c>
      <c r="G494" s="1" t="s">
        <v>885</v>
      </c>
      <c r="H494" s="1" t="s">
        <v>2012</v>
      </c>
      <c r="I494" s="1">
        <v>10</v>
      </c>
      <c r="L494" s="1">
        <v>3</v>
      </c>
      <c r="M494" s="2" t="s">
        <v>4232</v>
      </c>
      <c r="N494" s="2" t="s">
        <v>4233</v>
      </c>
      <c r="S494" s="1" t="s">
        <v>47</v>
      </c>
      <c r="T494" s="1" t="s">
        <v>2057</v>
      </c>
      <c r="W494" s="1" t="s">
        <v>142</v>
      </c>
      <c r="X494" s="1" t="s">
        <v>4006</v>
      </c>
      <c r="Y494" s="1" t="s">
        <v>249</v>
      </c>
      <c r="Z494" s="1" t="s">
        <v>2179</v>
      </c>
      <c r="AC494" s="1">
        <v>41</v>
      </c>
      <c r="AD494" s="1" t="s">
        <v>180</v>
      </c>
      <c r="AE494" s="1" t="s">
        <v>2588</v>
      </c>
      <c r="AJ494" s="1" t="s">
        <v>299</v>
      </c>
      <c r="AK494" s="1" t="s">
        <v>2657</v>
      </c>
      <c r="AL494" s="1" t="s">
        <v>77</v>
      </c>
      <c r="AM494" s="1" t="s">
        <v>2653</v>
      </c>
      <c r="AT494" s="1" t="s">
        <v>250</v>
      </c>
      <c r="AU494" s="1" t="s">
        <v>2721</v>
      </c>
      <c r="AV494" s="1" t="s">
        <v>1276</v>
      </c>
      <c r="AW494" s="1" t="s">
        <v>2839</v>
      </c>
      <c r="BM494" s="1" t="s">
        <v>3856</v>
      </c>
      <c r="BN494" s="1" t="s">
        <v>3857</v>
      </c>
      <c r="BO494" s="1" t="s">
        <v>250</v>
      </c>
      <c r="BP494" s="1" t="s">
        <v>2721</v>
      </c>
      <c r="BQ494" s="1" t="s">
        <v>1277</v>
      </c>
      <c r="BR494" s="1" t="s">
        <v>3591</v>
      </c>
      <c r="BS494" s="1" t="s">
        <v>86</v>
      </c>
      <c r="BT494" s="1" t="s">
        <v>2664</v>
      </c>
      <c r="BU494" s="1" t="s">
        <v>3846</v>
      </c>
    </row>
    <row r="495" spans="1:73" ht="13.5" customHeight="1">
      <c r="A495" s="3" t="str">
        <f>HYPERLINK("http://kyu.snu.ac.kr/sdhj/index.jsp?type=hj/GK14663_00IH_0001_0179.jpg","1819_법화면_179")</f>
        <v>1819_법화면_179</v>
      </c>
      <c r="B495" s="2">
        <v>1819</v>
      </c>
      <c r="C495" s="2" t="s">
        <v>3935</v>
      </c>
      <c r="D495" s="2" t="s">
        <v>3936</v>
      </c>
      <c r="E495" s="2">
        <v>494</v>
      </c>
      <c r="F495" s="1">
        <v>3</v>
      </c>
      <c r="G495" s="1" t="s">
        <v>885</v>
      </c>
      <c r="H495" s="1" t="s">
        <v>2012</v>
      </c>
      <c r="I495" s="1">
        <v>10</v>
      </c>
      <c r="L495" s="1">
        <v>3</v>
      </c>
      <c r="M495" s="2" t="s">
        <v>4232</v>
      </c>
      <c r="N495" s="2" t="s">
        <v>4233</v>
      </c>
      <c r="S495" s="1" t="s">
        <v>1278</v>
      </c>
      <c r="T495" s="1" t="s">
        <v>2069</v>
      </c>
      <c r="W495" s="1" t="s">
        <v>149</v>
      </c>
      <c r="X495" s="1" t="s">
        <v>3992</v>
      </c>
      <c r="Y495" s="1" t="s">
        <v>249</v>
      </c>
      <c r="Z495" s="1" t="s">
        <v>2179</v>
      </c>
      <c r="AC495" s="1">
        <v>63</v>
      </c>
      <c r="AD495" s="1" t="s">
        <v>306</v>
      </c>
      <c r="AE495" s="1" t="s">
        <v>2636</v>
      </c>
    </row>
    <row r="496" spans="1:73" ht="13.5" customHeight="1">
      <c r="A496" s="3" t="str">
        <f>HYPERLINK("http://kyu.snu.ac.kr/sdhj/index.jsp?type=hj/GK14663_00IH_0001_0179.jpg","1819_법화면_179")</f>
        <v>1819_법화면_179</v>
      </c>
      <c r="B496" s="2">
        <v>1819</v>
      </c>
      <c r="C496" s="2" t="s">
        <v>3935</v>
      </c>
      <c r="D496" s="2" t="s">
        <v>3936</v>
      </c>
      <c r="E496" s="2">
        <v>495</v>
      </c>
      <c r="F496" s="1">
        <v>3</v>
      </c>
      <c r="G496" s="1" t="s">
        <v>885</v>
      </c>
      <c r="H496" s="1" t="s">
        <v>2012</v>
      </c>
      <c r="I496" s="1">
        <v>10</v>
      </c>
      <c r="L496" s="1">
        <v>3</v>
      </c>
      <c r="M496" s="2" t="s">
        <v>4232</v>
      </c>
      <c r="N496" s="2" t="s">
        <v>4233</v>
      </c>
      <c r="T496" s="1" t="s">
        <v>4426</v>
      </c>
      <c r="U496" s="1" t="s">
        <v>265</v>
      </c>
      <c r="V496" s="1" t="s">
        <v>2095</v>
      </c>
      <c r="Y496" s="1" t="s">
        <v>1279</v>
      </c>
      <c r="Z496" s="1" t="s">
        <v>2349</v>
      </c>
      <c r="AC496" s="1">
        <v>37</v>
      </c>
      <c r="AD496" s="1" t="s">
        <v>634</v>
      </c>
      <c r="AE496" s="1" t="s">
        <v>2625</v>
      </c>
    </row>
    <row r="497" spans="1:73" ht="13.5" customHeight="1">
      <c r="A497" s="3" t="str">
        <f>HYPERLINK("http://kyu.snu.ac.kr/sdhj/index.jsp?type=hj/GK14663_00IH_0001_0179.jpg","1819_법화면_179")</f>
        <v>1819_법화면_179</v>
      </c>
      <c r="B497" s="2">
        <v>1819</v>
      </c>
      <c r="C497" s="2" t="s">
        <v>3935</v>
      </c>
      <c r="D497" s="2" t="s">
        <v>3936</v>
      </c>
      <c r="E497" s="2">
        <v>496</v>
      </c>
      <c r="F497" s="1">
        <v>3</v>
      </c>
      <c r="G497" s="1" t="s">
        <v>885</v>
      </c>
      <c r="H497" s="1" t="s">
        <v>2012</v>
      </c>
      <c r="I497" s="1">
        <v>10</v>
      </c>
      <c r="L497" s="1">
        <v>3</v>
      </c>
      <c r="M497" s="2" t="s">
        <v>4232</v>
      </c>
      <c r="N497" s="2" t="s">
        <v>4233</v>
      </c>
      <c r="T497" s="1" t="s">
        <v>4426</v>
      </c>
      <c r="U497" s="1" t="s">
        <v>265</v>
      </c>
      <c r="V497" s="1" t="s">
        <v>2095</v>
      </c>
      <c r="Y497" s="1" t="s">
        <v>1280</v>
      </c>
      <c r="Z497" s="1" t="s">
        <v>4625</v>
      </c>
      <c r="AC497" s="1">
        <v>34</v>
      </c>
      <c r="AD497" s="1" t="s">
        <v>3750</v>
      </c>
      <c r="AE497" s="1" t="s">
        <v>2603</v>
      </c>
      <c r="BU497" s="1" t="s">
        <v>3796</v>
      </c>
    </row>
    <row r="498" spans="1:73" ht="13.5" customHeight="1">
      <c r="A498" s="3" t="str">
        <f>HYPERLINK("http://kyu.snu.ac.kr/sdhj/index.jsp?type=hj/GK14663_00IH_0001_0179.jpg","1819_법화면_179")</f>
        <v>1819_법화면_179</v>
      </c>
      <c r="B498" s="2">
        <v>1819</v>
      </c>
      <c r="C498" s="2" t="s">
        <v>3935</v>
      </c>
      <c r="D498" s="2" t="s">
        <v>3936</v>
      </c>
      <c r="E498" s="2">
        <v>497</v>
      </c>
      <c r="F498" s="1">
        <v>3</v>
      </c>
      <c r="G498" s="1" t="s">
        <v>885</v>
      </c>
      <c r="H498" s="1" t="s">
        <v>2012</v>
      </c>
      <c r="I498" s="1">
        <v>10</v>
      </c>
      <c r="L498" s="1">
        <v>4</v>
      </c>
      <c r="M498" s="2" t="s">
        <v>1261</v>
      </c>
      <c r="N498" s="2" t="s">
        <v>2023</v>
      </c>
      <c r="T498" s="1" t="s">
        <v>3939</v>
      </c>
      <c r="U498" s="1" t="s">
        <v>166</v>
      </c>
      <c r="V498" s="1" t="s">
        <v>2121</v>
      </c>
      <c r="W498" s="1" t="s">
        <v>99</v>
      </c>
      <c r="X498" s="1" t="s">
        <v>2138</v>
      </c>
      <c r="Y498" s="1" t="s">
        <v>1281</v>
      </c>
      <c r="Z498" s="1" t="s">
        <v>2348</v>
      </c>
      <c r="AC498" s="1">
        <v>68</v>
      </c>
      <c r="AV498" s="1" t="s">
        <v>953</v>
      </c>
      <c r="AW498" s="1" t="s">
        <v>2838</v>
      </c>
      <c r="BG498" s="1" t="s">
        <v>40</v>
      </c>
      <c r="BH498" s="1" t="s">
        <v>2085</v>
      </c>
      <c r="BI498" s="1" t="s">
        <v>888</v>
      </c>
      <c r="BJ498" s="1" t="s">
        <v>3084</v>
      </c>
      <c r="BK498" s="1" t="s">
        <v>40</v>
      </c>
      <c r="BL498" s="1" t="s">
        <v>2085</v>
      </c>
      <c r="BM498" s="1" t="s">
        <v>954</v>
      </c>
      <c r="BN498" s="1" t="s">
        <v>3278</v>
      </c>
      <c r="BO498" s="1" t="s">
        <v>40</v>
      </c>
      <c r="BP498" s="1" t="s">
        <v>2085</v>
      </c>
      <c r="BQ498" s="1" t="s">
        <v>1282</v>
      </c>
      <c r="BR498" s="1" t="s">
        <v>4603</v>
      </c>
      <c r="BS498" s="1" t="s">
        <v>566</v>
      </c>
      <c r="BT498" s="1" t="s">
        <v>2679</v>
      </c>
      <c r="BU498" s="1" t="s">
        <v>3843</v>
      </c>
    </row>
    <row r="499" spans="1:73" ht="13.5" customHeight="1">
      <c r="A499" s="3" t="str">
        <f>HYPERLINK("http://kyu.snu.ac.kr/sdhj/index.jsp?type=hj/GK14663_00IH_0001_0179.jpg","1819_법화면_179")</f>
        <v>1819_법화면_179</v>
      </c>
      <c r="B499" s="2">
        <v>1819</v>
      </c>
      <c r="C499" s="2" t="s">
        <v>3935</v>
      </c>
      <c r="D499" s="2" t="s">
        <v>3936</v>
      </c>
      <c r="E499" s="2">
        <v>498</v>
      </c>
      <c r="F499" s="1">
        <v>3</v>
      </c>
      <c r="G499" s="1" t="s">
        <v>885</v>
      </c>
      <c r="H499" s="1" t="s">
        <v>2012</v>
      </c>
      <c r="I499" s="1">
        <v>10</v>
      </c>
      <c r="L499" s="1">
        <v>4</v>
      </c>
      <c r="M499" s="2" t="s">
        <v>1261</v>
      </c>
      <c r="N499" s="2" t="s">
        <v>2023</v>
      </c>
      <c r="S499" s="1" t="s">
        <v>47</v>
      </c>
      <c r="T499" s="1" t="s">
        <v>2057</v>
      </c>
      <c r="W499" s="1" t="s">
        <v>149</v>
      </c>
      <c r="X499" s="1" t="s">
        <v>3992</v>
      </c>
      <c r="Y499" s="1" t="s">
        <v>10</v>
      </c>
      <c r="Z499" s="1" t="s">
        <v>2145</v>
      </c>
      <c r="AC499" s="1">
        <v>75</v>
      </c>
      <c r="AD499" s="1" t="s">
        <v>176</v>
      </c>
      <c r="AE499" s="1" t="s">
        <v>2591</v>
      </c>
      <c r="AJ499" s="1" t="s">
        <v>17</v>
      </c>
      <c r="AK499" s="1" t="s">
        <v>2656</v>
      </c>
      <c r="AL499" s="1" t="s">
        <v>108</v>
      </c>
      <c r="AM499" s="1" t="s">
        <v>4429</v>
      </c>
      <c r="AT499" s="1" t="s">
        <v>40</v>
      </c>
      <c r="AU499" s="1" t="s">
        <v>2085</v>
      </c>
      <c r="AV499" s="1" t="s">
        <v>3858</v>
      </c>
      <c r="AW499" s="1" t="s">
        <v>2837</v>
      </c>
      <c r="BK499" s="1" t="s">
        <v>40</v>
      </c>
      <c r="BL499" s="1" t="s">
        <v>2085</v>
      </c>
      <c r="BM499" s="1" t="s">
        <v>1283</v>
      </c>
      <c r="BN499" s="1" t="s">
        <v>3348</v>
      </c>
      <c r="BO499" s="1" t="s">
        <v>40</v>
      </c>
      <c r="BP499" s="1" t="s">
        <v>2085</v>
      </c>
      <c r="BQ499" s="1" t="s">
        <v>1284</v>
      </c>
      <c r="BR499" s="1" t="s">
        <v>3590</v>
      </c>
      <c r="BS499" s="1" t="s">
        <v>72</v>
      </c>
      <c r="BT499" s="1" t="s">
        <v>2665</v>
      </c>
      <c r="BU499" s="1" t="s">
        <v>3774</v>
      </c>
    </row>
    <row r="500" spans="1:73" ht="13.5" customHeight="1">
      <c r="A500" s="3" t="str">
        <f>HYPERLINK("http://kyu.snu.ac.kr/sdhj/index.jsp?type=hj/GK14663_00IH_0001_0179.jpg","1819_법화면_179")</f>
        <v>1819_법화면_179</v>
      </c>
      <c r="B500" s="2">
        <v>1819</v>
      </c>
      <c r="C500" s="2" t="s">
        <v>3935</v>
      </c>
      <c r="D500" s="2" t="s">
        <v>3936</v>
      </c>
      <c r="E500" s="2">
        <v>499</v>
      </c>
      <c r="F500" s="1">
        <v>3</v>
      </c>
      <c r="G500" s="1" t="s">
        <v>885</v>
      </c>
      <c r="H500" s="1" t="s">
        <v>2012</v>
      </c>
      <c r="I500" s="1">
        <v>10</v>
      </c>
      <c r="L500" s="1">
        <v>4</v>
      </c>
      <c r="M500" s="2" t="s">
        <v>1261</v>
      </c>
      <c r="N500" s="2" t="s">
        <v>2023</v>
      </c>
      <c r="S500" s="1" t="s">
        <v>94</v>
      </c>
      <c r="T500" s="1" t="s">
        <v>2056</v>
      </c>
      <c r="U500" s="1" t="s">
        <v>37</v>
      </c>
      <c r="V500" s="1" t="s">
        <v>2088</v>
      </c>
      <c r="Y500" s="1" t="s">
        <v>647</v>
      </c>
      <c r="Z500" s="1" t="s">
        <v>2347</v>
      </c>
      <c r="AC500" s="1">
        <v>33</v>
      </c>
      <c r="AD500" s="1" t="s">
        <v>331</v>
      </c>
      <c r="AE500" s="1" t="s">
        <v>2635</v>
      </c>
    </row>
    <row r="501" spans="1:73" ht="13.5" customHeight="1">
      <c r="A501" s="3" t="str">
        <f>HYPERLINK("http://kyu.snu.ac.kr/sdhj/index.jsp?type=hj/GK14663_00IH_0001_0179.jpg","1819_법화면_179")</f>
        <v>1819_법화면_179</v>
      </c>
      <c r="B501" s="2">
        <v>1819</v>
      </c>
      <c r="C501" s="2" t="s">
        <v>3935</v>
      </c>
      <c r="D501" s="2" t="s">
        <v>3936</v>
      </c>
      <c r="E501" s="2">
        <v>500</v>
      </c>
      <c r="F501" s="1">
        <v>3</v>
      </c>
      <c r="G501" s="1" t="s">
        <v>885</v>
      </c>
      <c r="H501" s="1" t="s">
        <v>2012</v>
      </c>
      <c r="I501" s="1">
        <v>10</v>
      </c>
      <c r="L501" s="1">
        <v>4</v>
      </c>
      <c r="M501" s="2" t="s">
        <v>1261</v>
      </c>
      <c r="N501" s="2" t="s">
        <v>2023</v>
      </c>
      <c r="T501" s="1" t="s">
        <v>4425</v>
      </c>
      <c r="U501" s="1" t="s">
        <v>159</v>
      </c>
      <c r="V501" s="1" t="s">
        <v>2094</v>
      </c>
      <c r="Y501" s="1" t="s">
        <v>1285</v>
      </c>
      <c r="Z501" s="1" t="s">
        <v>2346</v>
      </c>
      <c r="AC501" s="1">
        <v>66</v>
      </c>
      <c r="AF501" s="1" t="s">
        <v>568</v>
      </c>
      <c r="AG501" s="1" t="s">
        <v>2647</v>
      </c>
    </row>
    <row r="502" spans="1:73" ht="13.5" customHeight="1">
      <c r="A502" s="3" t="str">
        <f>HYPERLINK("http://kyu.snu.ac.kr/sdhj/index.jsp?type=hj/GK14663_00IH_0001_0179.jpg","1819_법화면_179")</f>
        <v>1819_법화면_179</v>
      </c>
      <c r="B502" s="2">
        <v>1819</v>
      </c>
      <c r="C502" s="2" t="s">
        <v>3935</v>
      </c>
      <c r="D502" s="2" t="s">
        <v>3936</v>
      </c>
      <c r="E502" s="2">
        <v>501</v>
      </c>
      <c r="F502" s="1">
        <v>3</v>
      </c>
      <c r="G502" s="1" t="s">
        <v>885</v>
      </c>
      <c r="H502" s="1" t="s">
        <v>2012</v>
      </c>
      <c r="I502" s="1">
        <v>10</v>
      </c>
      <c r="L502" s="1">
        <v>5</v>
      </c>
      <c r="M502" s="2" t="s">
        <v>4234</v>
      </c>
      <c r="N502" s="2" t="s">
        <v>4235</v>
      </c>
      <c r="T502" s="1" t="s">
        <v>3939</v>
      </c>
      <c r="U502" s="1" t="s">
        <v>268</v>
      </c>
      <c r="V502" s="1" t="s">
        <v>2083</v>
      </c>
      <c r="W502" s="1" t="s">
        <v>149</v>
      </c>
      <c r="X502" s="1" t="s">
        <v>3992</v>
      </c>
      <c r="Y502" s="1" t="s">
        <v>1286</v>
      </c>
      <c r="Z502" s="1" t="s">
        <v>2345</v>
      </c>
      <c r="AC502" s="1">
        <v>34</v>
      </c>
      <c r="AD502" s="1" t="s">
        <v>226</v>
      </c>
      <c r="AE502" s="1" t="s">
        <v>2584</v>
      </c>
      <c r="AJ502" s="1" t="s">
        <v>17</v>
      </c>
      <c r="AK502" s="1" t="s">
        <v>2656</v>
      </c>
      <c r="AL502" s="1" t="s">
        <v>609</v>
      </c>
      <c r="AM502" s="1" t="s">
        <v>2677</v>
      </c>
      <c r="AT502" s="1" t="s">
        <v>250</v>
      </c>
      <c r="AU502" s="1" t="s">
        <v>2721</v>
      </c>
      <c r="AV502" s="1" t="s">
        <v>1019</v>
      </c>
      <c r="AW502" s="1" t="s">
        <v>2836</v>
      </c>
      <c r="BG502" s="1" t="s">
        <v>250</v>
      </c>
      <c r="BH502" s="1" t="s">
        <v>2721</v>
      </c>
      <c r="BI502" s="1" t="s">
        <v>626</v>
      </c>
      <c r="BJ502" s="1" t="s">
        <v>2921</v>
      </c>
      <c r="BK502" s="1" t="s">
        <v>250</v>
      </c>
      <c r="BL502" s="1" t="s">
        <v>2721</v>
      </c>
      <c r="BM502" s="1" t="s">
        <v>627</v>
      </c>
      <c r="BN502" s="1" t="s">
        <v>3036</v>
      </c>
      <c r="BO502" s="1" t="s">
        <v>250</v>
      </c>
      <c r="BP502" s="1" t="s">
        <v>2721</v>
      </c>
      <c r="BQ502" s="1" t="s">
        <v>1287</v>
      </c>
      <c r="BR502" s="1" t="s">
        <v>3589</v>
      </c>
      <c r="BS502" s="1" t="s">
        <v>838</v>
      </c>
      <c r="BT502" s="1" t="s">
        <v>2700</v>
      </c>
    </row>
    <row r="503" spans="1:73" ht="13.5" customHeight="1">
      <c r="A503" s="3" t="str">
        <f>HYPERLINK("http://kyu.snu.ac.kr/sdhj/index.jsp?type=hj/GK14663_00IH_0001_0179.jpg","1819_법화면_179")</f>
        <v>1819_법화면_179</v>
      </c>
      <c r="B503" s="2">
        <v>1819</v>
      </c>
      <c r="C503" s="2" t="s">
        <v>3935</v>
      </c>
      <c r="D503" s="2" t="s">
        <v>3936</v>
      </c>
      <c r="E503" s="2">
        <v>502</v>
      </c>
      <c r="F503" s="1">
        <v>3</v>
      </c>
      <c r="G503" s="1" t="s">
        <v>885</v>
      </c>
      <c r="H503" s="1" t="s">
        <v>2012</v>
      </c>
      <c r="I503" s="1">
        <v>10</v>
      </c>
      <c r="L503" s="1">
        <v>5</v>
      </c>
      <c r="M503" s="2" t="s">
        <v>4234</v>
      </c>
      <c r="N503" s="2" t="s">
        <v>4235</v>
      </c>
      <c r="S503" s="1" t="s">
        <v>47</v>
      </c>
      <c r="T503" s="1" t="s">
        <v>2057</v>
      </c>
      <c r="W503" s="1" t="s">
        <v>263</v>
      </c>
      <c r="X503" s="1" t="s">
        <v>2153</v>
      </c>
      <c r="Y503" s="1" t="s">
        <v>249</v>
      </c>
      <c r="Z503" s="1" t="s">
        <v>2179</v>
      </c>
      <c r="AC503" s="1">
        <v>37</v>
      </c>
      <c r="AD503" s="1" t="s">
        <v>634</v>
      </c>
      <c r="AE503" s="1" t="s">
        <v>2625</v>
      </c>
      <c r="AJ503" s="1" t="s">
        <v>299</v>
      </c>
      <c r="AK503" s="1" t="s">
        <v>2657</v>
      </c>
      <c r="AL503" s="1" t="s">
        <v>261</v>
      </c>
      <c r="AM503" s="1" t="s">
        <v>2692</v>
      </c>
      <c r="AT503" s="1" t="s">
        <v>268</v>
      </c>
      <c r="AU503" s="1" t="s">
        <v>2083</v>
      </c>
      <c r="AV503" s="1" t="s">
        <v>790</v>
      </c>
      <c r="AW503" s="1" t="s">
        <v>2445</v>
      </c>
      <c r="BG503" s="1" t="s">
        <v>250</v>
      </c>
      <c r="BH503" s="1" t="s">
        <v>2721</v>
      </c>
      <c r="BI503" s="1" t="s">
        <v>474</v>
      </c>
      <c r="BJ503" s="1" t="s">
        <v>2900</v>
      </c>
      <c r="BK503" s="1" t="s">
        <v>250</v>
      </c>
      <c r="BL503" s="1" t="s">
        <v>2721</v>
      </c>
      <c r="BM503" s="1" t="s">
        <v>454</v>
      </c>
      <c r="BN503" s="1" t="s">
        <v>3159</v>
      </c>
      <c r="BO503" s="1" t="s">
        <v>250</v>
      </c>
      <c r="BP503" s="1" t="s">
        <v>2721</v>
      </c>
      <c r="BQ503" s="1" t="s">
        <v>1288</v>
      </c>
      <c r="BR503" s="1" t="s">
        <v>3588</v>
      </c>
      <c r="BS503" s="1" t="s">
        <v>86</v>
      </c>
      <c r="BT503" s="1" t="s">
        <v>2664</v>
      </c>
    </row>
    <row r="504" spans="1:73" ht="13.5" customHeight="1">
      <c r="A504" s="3" t="str">
        <f>HYPERLINK("http://kyu.snu.ac.kr/sdhj/index.jsp?type=hj/GK14663_00IH_0001_0179.jpg","1819_법화면_179")</f>
        <v>1819_법화면_179</v>
      </c>
      <c r="B504" s="2">
        <v>1819</v>
      </c>
      <c r="C504" s="2" t="s">
        <v>3935</v>
      </c>
      <c r="D504" s="2" t="s">
        <v>3936</v>
      </c>
      <c r="E504" s="2">
        <v>503</v>
      </c>
      <c r="F504" s="1">
        <v>3</v>
      </c>
      <c r="G504" s="1" t="s">
        <v>885</v>
      </c>
      <c r="H504" s="1" t="s">
        <v>2012</v>
      </c>
      <c r="I504" s="1">
        <v>10</v>
      </c>
      <c r="L504" s="1">
        <v>5</v>
      </c>
      <c r="M504" s="2" t="s">
        <v>4234</v>
      </c>
      <c r="N504" s="2" t="s">
        <v>4235</v>
      </c>
      <c r="T504" s="1" t="s">
        <v>4426</v>
      </c>
      <c r="U504" s="1" t="s">
        <v>265</v>
      </c>
      <c r="V504" s="1" t="s">
        <v>2095</v>
      </c>
      <c r="Y504" s="1" t="s">
        <v>351</v>
      </c>
      <c r="Z504" s="1" t="s">
        <v>2344</v>
      </c>
      <c r="AC504" s="1">
        <v>13</v>
      </c>
      <c r="AD504" s="1" t="s">
        <v>232</v>
      </c>
      <c r="AE504" s="1" t="s">
        <v>2630</v>
      </c>
    </row>
    <row r="505" spans="1:73" ht="13.5" customHeight="1">
      <c r="A505" s="3" t="str">
        <f>HYPERLINK("http://kyu.snu.ac.kr/sdhj/index.jsp?type=hj/GK14663_00IH_0001_0179.jpg","1819_법화면_179")</f>
        <v>1819_법화면_179</v>
      </c>
      <c r="B505" s="2">
        <v>1819</v>
      </c>
      <c r="C505" s="2" t="s">
        <v>3935</v>
      </c>
      <c r="D505" s="2" t="s">
        <v>3936</v>
      </c>
      <c r="E505" s="2">
        <v>504</v>
      </c>
      <c r="F505" s="1">
        <v>3</v>
      </c>
      <c r="G505" s="1" t="s">
        <v>885</v>
      </c>
      <c r="H505" s="1" t="s">
        <v>2012</v>
      </c>
      <c r="I505" s="1">
        <v>11</v>
      </c>
      <c r="J505" s="1" t="s">
        <v>1289</v>
      </c>
      <c r="K505" s="1" t="s">
        <v>2022</v>
      </c>
      <c r="L505" s="1">
        <v>1</v>
      </c>
      <c r="M505" s="2" t="s">
        <v>4236</v>
      </c>
      <c r="N505" s="2" t="s">
        <v>4237</v>
      </c>
      <c r="T505" s="1" t="s">
        <v>3939</v>
      </c>
      <c r="U505" s="1" t="s">
        <v>268</v>
      </c>
      <c r="V505" s="1" t="s">
        <v>2083</v>
      </c>
      <c r="W505" s="1" t="s">
        <v>149</v>
      </c>
      <c r="X505" s="1" t="s">
        <v>3990</v>
      </c>
      <c r="Y505" s="1" t="s">
        <v>1290</v>
      </c>
      <c r="Z505" s="1" t="s">
        <v>2343</v>
      </c>
      <c r="AC505" s="1">
        <v>50</v>
      </c>
      <c r="AD505" s="1" t="s">
        <v>320</v>
      </c>
      <c r="AE505" s="1" t="s">
        <v>2597</v>
      </c>
      <c r="AJ505" s="1" t="s">
        <v>17</v>
      </c>
      <c r="AK505" s="1" t="s">
        <v>2656</v>
      </c>
      <c r="AL505" s="1" t="s">
        <v>609</v>
      </c>
      <c r="AM505" s="1" t="s">
        <v>2677</v>
      </c>
      <c r="AT505" s="1" t="s">
        <v>250</v>
      </c>
      <c r="AU505" s="1" t="s">
        <v>2721</v>
      </c>
      <c r="AV505" s="1" t="s">
        <v>1291</v>
      </c>
      <c r="AW505" s="1" t="s">
        <v>2835</v>
      </c>
      <c r="BG505" s="1" t="s">
        <v>573</v>
      </c>
      <c r="BH505" s="1" t="s">
        <v>2722</v>
      </c>
      <c r="BI505" s="1" t="s">
        <v>1292</v>
      </c>
      <c r="BJ505" s="1" t="s">
        <v>3034</v>
      </c>
      <c r="BK505" s="1" t="s">
        <v>105</v>
      </c>
      <c r="BL505" s="1" t="s">
        <v>2981</v>
      </c>
      <c r="BM505" s="1" t="s">
        <v>1293</v>
      </c>
      <c r="BN505" s="1" t="s">
        <v>3347</v>
      </c>
      <c r="BO505" s="1" t="s">
        <v>250</v>
      </c>
      <c r="BP505" s="1" t="s">
        <v>2721</v>
      </c>
      <c r="BQ505" s="1" t="s">
        <v>1294</v>
      </c>
      <c r="BR505" s="1" t="s">
        <v>3587</v>
      </c>
      <c r="BS505" s="1" t="s">
        <v>838</v>
      </c>
      <c r="BT505" s="1" t="s">
        <v>2700</v>
      </c>
    </row>
    <row r="506" spans="1:73" ht="13.5" customHeight="1">
      <c r="A506" s="3" t="str">
        <f>HYPERLINK("http://kyu.snu.ac.kr/sdhj/index.jsp?type=hj/GK14663_00IH_0001_0179.jpg","1819_법화면_179")</f>
        <v>1819_법화면_179</v>
      </c>
      <c r="B506" s="2">
        <v>1819</v>
      </c>
      <c r="C506" s="2" t="s">
        <v>3935</v>
      </c>
      <c r="D506" s="2" t="s">
        <v>3936</v>
      </c>
      <c r="E506" s="2">
        <v>505</v>
      </c>
      <c r="F506" s="1">
        <v>3</v>
      </c>
      <c r="G506" s="1" t="s">
        <v>885</v>
      </c>
      <c r="H506" s="1" t="s">
        <v>2012</v>
      </c>
      <c r="I506" s="1">
        <v>11</v>
      </c>
      <c r="L506" s="1">
        <v>1</v>
      </c>
      <c r="M506" s="2" t="s">
        <v>4236</v>
      </c>
      <c r="N506" s="2" t="s">
        <v>4237</v>
      </c>
      <c r="S506" s="1" t="s">
        <v>47</v>
      </c>
      <c r="T506" s="1" t="s">
        <v>2057</v>
      </c>
      <c r="W506" s="1" t="s">
        <v>529</v>
      </c>
      <c r="X506" s="1" t="s">
        <v>2161</v>
      </c>
      <c r="Y506" s="1" t="s">
        <v>249</v>
      </c>
      <c r="Z506" s="1" t="s">
        <v>2179</v>
      </c>
      <c r="AC506" s="1">
        <v>49</v>
      </c>
      <c r="AD506" s="1" t="s">
        <v>510</v>
      </c>
      <c r="AE506" s="1" t="s">
        <v>2592</v>
      </c>
      <c r="AJ506" s="1" t="s">
        <v>299</v>
      </c>
      <c r="AK506" s="1" t="s">
        <v>2657</v>
      </c>
      <c r="AL506" s="1" t="s">
        <v>316</v>
      </c>
      <c r="AM506" s="1" t="s">
        <v>2702</v>
      </c>
      <c r="AT506" s="1" t="s">
        <v>250</v>
      </c>
      <c r="AU506" s="1" t="s">
        <v>2721</v>
      </c>
      <c r="AV506" s="1" t="s">
        <v>1295</v>
      </c>
      <c r="AW506" s="1" t="s">
        <v>2834</v>
      </c>
      <c r="BG506" s="1" t="s">
        <v>250</v>
      </c>
      <c r="BH506" s="1" t="s">
        <v>2721</v>
      </c>
      <c r="BI506" s="1" t="s">
        <v>1296</v>
      </c>
      <c r="BJ506" s="1" t="s">
        <v>3100</v>
      </c>
      <c r="BK506" s="1" t="s">
        <v>250</v>
      </c>
      <c r="BL506" s="1" t="s">
        <v>2721</v>
      </c>
      <c r="BM506" s="1" t="s">
        <v>1297</v>
      </c>
      <c r="BN506" s="1" t="s">
        <v>3346</v>
      </c>
      <c r="BO506" s="1" t="s">
        <v>250</v>
      </c>
      <c r="BP506" s="1" t="s">
        <v>2721</v>
      </c>
      <c r="BQ506" s="1" t="s">
        <v>1298</v>
      </c>
      <c r="BR506" s="1" t="s">
        <v>3586</v>
      </c>
      <c r="BS506" s="1" t="s">
        <v>102</v>
      </c>
      <c r="BT506" s="1" t="s">
        <v>2668</v>
      </c>
    </row>
    <row r="507" spans="1:73" ht="13.5" customHeight="1">
      <c r="A507" s="3" t="str">
        <f>HYPERLINK("http://kyu.snu.ac.kr/sdhj/index.jsp?type=hj/GK14663_00IH_0001_0179.jpg","1819_법화면_179")</f>
        <v>1819_법화면_179</v>
      </c>
      <c r="B507" s="2">
        <v>1819</v>
      </c>
      <c r="C507" s="2" t="s">
        <v>3935</v>
      </c>
      <c r="D507" s="2" t="s">
        <v>3936</v>
      </c>
      <c r="E507" s="2">
        <v>506</v>
      </c>
      <c r="F507" s="1">
        <v>3</v>
      </c>
      <c r="G507" s="1" t="s">
        <v>885</v>
      </c>
      <c r="H507" s="1" t="s">
        <v>2012</v>
      </c>
      <c r="I507" s="1">
        <v>11</v>
      </c>
      <c r="L507" s="1">
        <v>1</v>
      </c>
      <c r="M507" s="2" t="s">
        <v>4236</v>
      </c>
      <c r="N507" s="2" t="s">
        <v>4237</v>
      </c>
      <c r="S507" s="1" t="s">
        <v>55</v>
      </c>
      <c r="T507" s="1" t="s">
        <v>2060</v>
      </c>
      <c r="W507" s="1" t="s">
        <v>248</v>
      </c>
      <c r="X507" s="1" t="s">
        <v>2155</v>
      </c>
      <c r="Y507" s="1" t="s">
        <v>249</v>
      </c>
      <c r="Z507" s="1" t="s">
        <v>2179</v>
      </c>
      <c r="AC507" s="1">
        <v>78</v>
      </c>
      <c r="AD507" s="1" t="s">
        <v>297</v>
      </c>
      <c r="AE507" s="1" t="s">
        <v>2627</v>
      </c>
    </row>
    <row r="508" spans="1:73" ht="13.5" customHeight="1">
      <c r="A508" s="3" t="str">
        <f>HYPERLINK("http://kyu.snu.ac.kr/sdhj/index.jsp?type=hj/GK14663_00IH_0001_0179.jpg","1819_법화면_179")</f>
        <v>1819_법화면_179</v>
      </c>
      <c r="B508" s="2">
        <v>1819</v>
      </c>
      <c r="C508" s="2" t="s">
        <v>3935</v>
      </c>
      <c r="D508" s="2" t="s">
        <v>3936</v>
      </c>
      <c r="E508" s="2">
        <v>507</v>
      </c>
      <c r="F508" s="1">
        <v>3</v>
      </c>
      <c r="G508" s="1" t="s">
        <v>885</v>
      </c>
      <c r="H508" s="1" t="s">
        <v>2012</v>
      </c>
      <c r="I508" s="1">
        <v>11</v>
      </c>
      <c r="L508" s="1">
        <v>1</v>
      </c>
      <c r="M508" s="2" t="s">
        <v>4236</v>
      </c>
      <c r="N508" s="2" t="s">
        <v>4237</v>
      </c>
      <c r="S508" s="1" t="s">
        <v>94</v>
      </c>
      <c r="T508" s="1" t="s">
        <v>2056</v>
      </c>
      <c r="U508" s="1" t="s">
        <v>268</v>
      </c>
      <c r="V508" s="1" t="s">
        <v>2083</v>
      </c>
      <c r="Y508" s="1" t="s">
        <v>1217</v>
      </c>
      <c r="Z508" s="1" t="s">
        <v>2342</v>
      </c>
      <c r="AA508" s="1" t="s">
        <v>1299</v>
      </c>
      <c r="AB508" s="1" t="s">
        <v>2568</v>
      </c>
      <c r="AC508" s="1">
        <v>22</v>
      </c>
      <c r="AD508" s="1" t="s">
        <v>117</v>
      </c>
      <c r="AE508" s="1" t="s">
        <v>2629</v>
      </c>
    </row>
    <row r="509" spans="1:73" ht="13.5" customHeight="1">
      <c r="A509" s="3" t="str">
        <f>HYPERLINK("http://kyu.snu.ac.kr/sdhj/index.jsp?type=hj/GK14663_00IH_0001_0179.jpg","1819_법화면_179")</f>
        <v>1819_법화면_179</v>
      </c>
      <c r="B509" s="2">
        <v>1819</v>
      </c>
      <c r="C509" s="2" t="s">
        <v>3935</v>
      </c>
      <c r="D509" s="2" t="s">
        <v>3936</v>
      </c>
      <c r="E509" s="2">
        <v>508</v>
      </c>
      <c r="F509" s="1">
        <v>3</v>
      </c>
      <c r="G509" s="1" t="s">
        <v>885</v>
      </c>
      <c r="H509" s="1" t="s">
        <v>2012</v>
      </c>
      <c r="I509" s="1">
        <v>11</v>
      </c>
      <c r="L509" s="1">
        <v>1</v>
      </c>
      <c r="M509" s="2" t="s">
        <v>4236</v>
      </c>
      <c r="N509" s="2" t="s">
        <v>4237</v>
      </c>
      <c r="S509" s="1" t="s">
        <v>198</v>
      </c>
      <c r="T509" s="1" t="s">
        <v>2058</v>
      </c>
      <c r="W509" s="1" t="s">
        <v>263</v>
      </c>
      <c r="X509" s="1" t="s">
        <v>2153</v>
      </c>
      <c r="Y509" s="1" t="s">
        <v>249</v>
      </c>
      <c r="Z509" s="1" t="s">
        <v>2179</v>
      </c>
      <c r="AF509" s="1" t="s">
        <v>262</v>
      </c>
      <c r="AG509" s="1" t="s">
        <v>2157</v>
      </c>
    </row>
    <row r="510" spans="1:73" ht="13.5" customHeight="1">
      <c r="A510" s="3" t="str">
        <f>HYPERLINK("http://kyu.snu.ac.kr/sdhj/index.jsp?type=hj/GK14663_00IH_0001_0179.jpg","1819_법화면_179")</f>
        <v>1819_법화면_179</v>
      </c>
      <c r="B510" s="2">
        <v>1819</v>
      </c>
      <c r="C510" s="2" t="s">
        <v>3935</v>
      </c>
      <c r="D510" s="2" t="s">
        <v>3936</v>
      </c>
      <c r="E510" s="2">
        <v>509</v>
      </c>
      <c r="F510" s="1">
        <v>3</v>
      </c>
      <c r="G510" s="1" t="s">
        <v>885</v>
      </c>
      <c r="H510" s="1" t="s">
        <v>2012</v>
      </c>
      <c r="I510" s="1">
        <v>11</v>
      </c>
      <c r="L510" s="1">
        <v>1</v>
      </c>
      <c r="M510" s="2" t="s">
        <v>4236</v>
      </c>
      <c r="N510" s="2" t="s">
        <v>4237</v>
      </c>
      <c r="S510" s="1" t="s">
        <v>94</v>
      </c>
      <c r="T510" s="1" t="s">
        <v>2056</v>
      </c>
      <c r="U510" s="1" t="s">
        <v>268</v>
      </c>
      <c r="V510" s="1" t="s">
        <v>2083</v>
      </c>
      <c r="Y510" s="1" t="s">
        <v>1300</v>
      </c>
      <c r="Z510" s="1" t="s">
        <v>2341</v>
      </c>
      <c r="AC510" s="1">
        <v>18</v>
      </c>
      <c r="AF510" s="1" t="s">
        <v>234</v>
      </c>
      <c r="AG510" s="1" t="s">
        <v>2644</v>
      </c>
    </row>
    <row r="511" spans="1:73" ht="13.5" customHeight="1">
      <c r="A511" s="3" t="str">
        <f>HYPERLINK("http://kyu.snu.ac.kr/sdhj/index.jsp?type=hj/GK14663_00IH_0001_0179.jpg","1819_법화면_179")</f>
        <v>1819_법화면_179</v>
      </c>
      <c r="B511" s="2">
        <v>1819</v>
      </c>
      <c r="C511" s="2" t="s">
        <v>3935</v>
      </c>
      <c r="D511" s="2" t="s">
        <v>3936</v>
      </c>
      <c r="E511" s="2">
        <v>510</v>
      </c>
      <c r="F511" s="1">
        <v>3</v>
      </c>
      <c r="G511" s="1" t="s">
        <v>885</v>
      </c>
      <c r="H511" s="1" t="s">
        <v>2012</v>
      </c>
      <c r="I511" s="1">
        <v>11</v>
      </c>
      <c r="L511" s="1">
        <v>1</v>
      </c>
      <c r="M511" s="2" t="s">
        <v>4236</v>
      </c>
      <c r="N511" s="2" t="s">
        <v>4237</v>
      </c>
      <c r="T511" s="1" t="s">
        <v>4426</v>
      </c>
      <c r="U511" s="1" t="s">
        <v>265</v>
      </c>
      <c r="V511" s="1" t="s">
        <v>2095</v>
      </c>
      <c r="Y511" s="1" t="s">
        <v>1301</v>
      </c>
      <c r="Z511" s="1" t="s">
        <v>2263</v>
      </c>
      <c r="AF511" s="1" t="s">
        <v>579</v>
      </c>
      <c r="AG511" s="1" t="s">
        <v>2650</v>
      </c>
      <c r="AH511" s="1" t="s">
        <v>77</v>
      </c>
      <c r="AI511" s="1" t="s">
        <v>2653</v>
      </c>
    </row>
    <row r="512" spans="1:73" ht="13.5" customHeight="1">
      <c r="A512" s="3" t="str">
        <f>HYPERLINK("http://kyu.snu.ac.kr/sdhj/index.jsp?type=hj/GK14663_00IH_0001_0179.jpg","1819_법화면_179")</f>
        <v>1819_법화면_179</v>
      </c>
      <c r="B512" s="2">
        <v>1819</v>
      </c>
      <c r="C512" s="2" t="s">
        <v>3935</v>
      </c>
      <c r="D512" s="2" t="s">
        <v>3936</v>
      </c>
      <c r="E512" s="2">
        <v>511</v>
      </c>
      <c r="F512" s="1">
        <v>3</v>
      </c>
      <c r="G512" s="1" t="s">
        <v>885</v>
      </c>
      <c r="H512" s="1" t="s">
        <v>2012</v>
      </c>
      <c r="I512" s="1">
        <v>11</v>
      </c>
      <c r="L512" s="1">
        <v>1</v>
      </c>
      <c r="M512" s="2" t="s">
        <v>4236</v>
      </c>
      <c r="N512" s="2" t="s">
        <v>4237</v>
      </c>
      <c r="T512" s="1" t="s">
        <v>4426</v>
      </c>
      <c r="U512" s="1" t="s">
        <v>265</v>
      </c>
      <c r="V512" s="1" t="s">
        <v>2095</v>
      </c>
      <c r="Y512" s="1" t="s">
        <v>1302</v>
      </c>
      <c r="Z512" s="1" t="s">
        <v>2340</v>
      </c>
      <c r="AF512" s="1" t="s">
        <v>579</v>
      </c>
      <c r="AG512" s="1" t="s">
        <v>2650</v>
      </c>
      <c r="AH512" s="1" t="s">
        <v>1303</v>
      </c>
      <c r="AI512" s="1" t="s">
        <v>2652</v>
      </c>
    </row>
    <row r="513" spans="1:72" ht="13.5" customHeight="1">
      <c r="A513" s="3" t="str">
        <f>HYPERLINK("http://kyu.snu.ac.kr/sdhj/index.jsp?type=hj/GK14663_00IH_0001_0179.jpg","1819_법화면_179")</f>
        <v>1819_법화면_179</v>
      </c>
      <c r="B513" s="2">
        <v>1819</v>
      </c>
      <c r="C513" s="2" t="s">
        <v>3935</v>
      </c>
      <c r="D513" s="2" t="s">
        <v>3936</v>
      </c>
      <c r="E513" s="2">
        <v>512</v>
      </c>
      <c r="F513" s="1">
        <v>3</v>
      </c>
      <c r="G513" s="1" t="s">
        <v>885</v>
      </c>
      <c r="H513" s="1" t="s">
        <v>2012</v>
      </c>
      <c r="I513" s="1">
        <v>11</v>
      </c>
      <c r="L513" s="1">
        <v>1</v>
      </c>
      <c r="M513" s="2" t="s">
        <v>4236</v>
      </c>
      <c r="N513" s="2" t="s">
        <v>4237</v>
      </c>
      <c r="T513" s="1" t="s">
        <v>4425</v>
      </c>
      <c r="U513" s="1" t="s">
        <v>159</v>
      </c>
      <c r="V513" s="1" t="s">
        <v>2094</v>
      </c>
      <c r="Y513" s="1" t="s">
        <v>1304</v>
      </c>
      <c r="Z513" s="1" t="s">
        <v>2339</v>
      </c>
      <c r="AF513" s="1" t="s">
        <v>568</v>
      </c>
      <c r="AG513" s="1" t="s">
        <v>2647</v>
      </c>
    </row>
    <row r="514" spans="1:72" ht="13.5" customHeight="1">
      <c r="A514" s="3" t="str">
        <f>HYPERLINK("http://kyu.snu.ac.kr/sdhj/index.jsp?type=hj/GK14663_00IH_0001_0179.jpg","1819_법화면_179")</f>
        <v>1819_법화면_179</v>
      </c>
      <c r="B514" s="2">
        <v>1819</v>
      </c>
      <c r="C514" s="2" t="s">
        <v>3935</v>
      </c>
      <c r="D514" s="2" t="s">
        <v>3936</v>
      </c>
      <c r="E514" s="2">
        <v>513</v>
      </c>
      <c r="F514" s="1">
        <v>3</v>
      </c>
      <c r="G514" s="1" t="s">
        <v>885</v>
      </c>
      <c r="H514" s="1" t="s">
        <v>2012</v>
      </c>
      <c r="I514" s="1">
        <v>11</v>
      </c>
      <c r="L514" s="1">
        <v>1</v>
      </c>
      <c r="M514" s="2" t="s">
        <v>4236</v>
      </c>
      <c r="N514" s="2" t="s">
        <v>4237</v>
      </c>
      <c r="T514" s="1" t="s">
        <v>4426</v>
      </c>
      <c r="U514" s="1" t="s">
        <v>265</v>
      </c>
      <c r="V514" s="1" t="s">
        <v>2095</v>
      </c>
      <c r="Y514" s="1" t="s">
        <v>1305</v>
      </c>
      <c r="Z514" s="1" t="s">
        <v>2338</v>
      </c>
      <c r="AC514" s="1">
        <v>15</v>
      </c>
      <c r="AD514" s="1" t="s">
        <v>164</v>
      </c>
      <c r="AE514" s="1" t="s">
        <v>2624</v>
      </c>
    </row>
    <row r="515" spans="1:72" ht="13.5" customHeight="1">
      <c r="A515" s="3" t="str">
        <f>HYPERLINK("http://kyu.snu.ac.kr/sdhj/index.jsp?type=hj/GK14663_00IH_0001_0179.jpg","1819_법화면_179")</f>
        <v>1819_법화면_179</v>
      </c>
      <c r="B515" s="2">
        <v>1819</v>
      </c>
      <c r="C515" s="2" t="s">
        <v>3935</v>
      </c>
      <c r="D515" s="2" t="s">
        <v>3936</v>
      </c>
      <c r="E515" s="2">
        <v>514</v>
      </c>
      <c r="F515" s="1">
        <v>3</v>
      </c>
      <c r="G515" s="1" t="s">
        <v>885</v>
      </c>
      <c r="H515" s="1" t="s">
        <v>2012</v>
      </c>
      <c r="I515" s="1">
        <v>11</v>
      </c>
      <c r="L515" s="1">
        <v>1</v>
      </c>
      <c r="M515" s="2" t="s">
        <v>4236</v>
      </c>
      <c r="N515" s="2" t="s">
        <v>4237</v>
      </c>
      <c r="T515" s="1" t="s">
        <v>4426</v>
      </c>
      <c r="U515" s="1" t="s">
        <v>265</v>
      </c>
      <c r="V515" s="1" t="s">
        <v>2095</v>
      </c>
      <c r="Y515" s="1" t="s">
        <v>435</v>
      </c>
      <c r="Z515" s="1" t="s">
        <v>2337</v>
      </c>
      <c r="AF515" s="1" t="s">
        <v>568</v>
      </c>
      <c r="AG515" s="1" t="s">
        <v>2647</v>
      </c>
    </row>
    <row r="516" spans="1:72" ht="13.5" customHeight="1">
      <c r="A516" s="3" t="str">
        <f>HYPERLINK("http://kyu.snu.ac.kr/sdhj/index.jsp?type=hj/GK14663_00IH_0001_0179.jpg","1819_법화면_179")</f>
        <v>1819_법화면_179</v>
      </c>
      <c r="B516" s="2">
        <v>1819</v>
      </c>
      <c r="C516" s="2" t="s">
        <v>3935</v>
      </c>
      <c r="D516" s="2" t="s">
        <v>3936</v>
      </c>
      <c r="E516" s="2">
        <v>515</v>
      </c>
      <c r="F516" s="1">
        <v>3</v>
      </c>
      <c r="G516" s="1" t="s">
        <v>885</v>
      </c>
      <c r="H516" s="1" t="s">
        <v>2012</v>
      </c>
      <c r="I516" s="1">
        <v>11</v>
      </c>
      <c r="L516" s="1">
        <v>1</v>
      </c>
      <c r="M516" s="2" t="s">
        <v>4236</v>
      </c>
      <c r="N516" s="2" t="s">
        <v>4237</v>
      </c>
      <c r="T516" s="1" t="s">
        <v>4426</v>
      </c>
      <c r="U516" s="1" t="s">
        <v>265</v>
      </c>
      <c r="V516" s="1" t="s">
        <v>2095</v>
      </c>
      <c r="Y516" s="1" t="s">
        <v>1306</v>
      </c>
      <c r="Z516" s="1" t="s">
        <v>2336</v>
      </c>
      <c r="AC516" s="1">
        <v>35</v>
      </c>
      <c r="AD516" s="1" t="s">
        <v>345</v>
      </c>
      <c r="AE516" s="1" t="s">
        <v>2576</v>
      </c>
    </row>
    <row r="517" spans="1:72" ht="13.5" customHeight="1">
      <c r="A517" s="3" t="str">
        <f>HYPERLINK("http://kyu.snu.ac.kr/sdhj/index.jsp?type=hj/GK14663_00IH_0001_0179.jpg","1819_법화면_179")</f>
        <v>1819_법화면_179</v>
      </c>
      <c r="B517" s="2">
        <v>1819</v>
      </c>
      <c r="C517" s="2" t="s">
        <v>3935</v>
      </c>
      <c r="D517" s="2" t="s">
        <v>3936</v>
      </c>
      <c r="E517" s="2">
        <v>516</v>
      </c>
      <c r="F517" s="1">
        <v>3</v>
      </c>
      <c r="G517" s="1" t="s">
        <v>885</v>
      </c>
      <c r="H517" s="1" t="s">
        <v>2012</v>
      </c>
      <c r="I517" s="1">
        <v>11</v>
      </c>
      <c r="L517" s="1">
        <v>2</v>
      </c>
      <c r="M517" s="2" t="s">
        <v>1289</v>
      </c>
      <c r="N517" s="2" t="s">
        <v>2022</v>
      </c>
      <c r="T517" s="1" t="s">
        <v>3939</v>
      </c>
      <c r="U517" s="1" t="s">
        <v>941</v>
      </c>
      <c r="V517" s="1" t="s">
        <v>2120</v>
      </c>
      <c r="W517" s="1" t="s">
        <v>99</v>
      </c>
      <c r="X517" s="1" t="s">
        <v>2138</v>
      </c>
      <c r="Y517" s="1" t="s">
        <v>1307</v>
      </c>
      <c r="Z517" s="1" t="s">
        <v>2335</v>
      </c>
      <c r="AC517" s="1">
        <v>54</v>
      </c>
      <c r="AD517" s="1" t="s">
        <v>143</v>
      </c>
      <c r="AE517" s="1" t="s">
        <v>2599</v>
      </c>
      <c r="AJ517" s="1" t="s">
        <v>17</v>
      </c>
      <c r="AK517" s="1" t="s">
        <v>2656</v>
      </c>
      <c r="AL517" s="1" t="s">
        <v>102</v>
      </c>
      <c r="AM517" s="1" t="s">
        <v>2668</v>
      </c>
      <c r="AT517" s="1" t="s">
        <v>63</v>
      </c>
      <c r="AU517" s="1" t="s">
        <v>2113</v>
      </c>
      <c r="AV517" s="1" t="s">
        <v>483</v>
      </c>
      <c r="AW517" s="1" t="s">
        <v>2515</v>
      </c>
      <c r="BG517" s="1" t="s">
        <v>43</v>
      </c>
      <c r="BH517" s="1" t="s">
        <v>2727</v>
      </c>
      <c r="BI517" s="1" t="s">
        <v>1308</v>
      </c>
      <c r="BJ517" s="1" t="s">
        <v>3099</v>
      </c>
      <c r="BK517" s="1" t="s">
        <v>63</v>
      </c>
      <c r="BL517" s="1" t="s">
        <v>2113</v>
      </c>
      <c r="BM517" s="1" t="s">
        <v>1309</v>
      </c>
      <c r="BN517" s="1" t="s">
        <v>3345</v>
      </c>
      <c r="BO517" s="1" t="s">
        <v>63</v>
      </c>
      <c r="BP517" s="1" t="s">
        <v>2113</v>
      </c>
      <c r="BQ517" s="1" t="s">
        <v>1310</v>
      </c>
      <c r="BR517" s="1" t="s">
        <v>3585</v>
      </c>
      <c r="BS517" s="1" t="s">
        <v>77</v>
      </c>
      <c r="BT517" s="1" t="s">
        <v>2653</v>
      </c>
    </row>
    <row r="518" spans="1:72" ht="13.5" customHeight="1">
      <c r="A518" s="3" t="str">
        <f>HYPERLINK("http://kyu.snu.ac.kr/sdhj/index.jsp?type=hj/GK14663_00IH_0001_0179.jpg","1819_법화면_179")</f>
        <v>1819_법화면_179</v>
      </c>
      <c r="B518" s="2">
        <v>1819</v>
      </c>
      <c r="C518" s="2" t="s">
        <v>3935</v>
      </c>
      <c r="D518" s="2" t="s">
        <v>3936</v>
      </c>
      <c r="E518" s="2">
        <v>517</v>
      </c>
      <c r="F518" s="1">
        <v>3</v>
      </c>
      <c r="G518" s="1" t="s">
        <v>885</v>
      </c>
      <c r="H518" s="1" t="s">
        <v>2012</v>
      </c>
      <c r="I518" s="1">
        <v>11</v>
      </c>
      <c r="L518" s="1">
        <v>2</v>
      </c>
      <c r="M518" s="2" t="s">
        <v>1289</v>
      </c>
      <c r="N518" s="2" t="s">
        <v>2022</v>
      </c>
      <c r="S518" s="1" t="s">
        <v>47</v>
      </c>
      <c r="T518" s="1" t="s">
        <v>2057</v>
      </c>
      <c r="W518" s="1" t="s">
        <v>319</v>
      </c>
      <c r="X518" s="1" t="s">
        <v>2134</v>
      </c>
      <c r="Y518" s="1" t="s">
        <v>70</v>
      </c>
      <c r="Z518" s="1" t="s">
        <v>2172</v>
      </c>
      <c r="AC518" s="1">
        <v>54</v>
      </c>
      <c r="AD518" s="1" t="s">
        <v>143</v>
      </c>
      <c r="AE518" s="1" t="s">
        <v>2599</v>
      </c>
      <c r="AF518" s="1" t="s">
        <v>262</v>
      </c>
      <c r="AG518" s="1" t="s">
        <v>2157</v>
      </c>
    </row>
    <row r="519" spans="1:72" ht="13.5" customHeight="1">
      <c r="A519" s="3" t="str">
        <f>HYPERLINK("http://kyu.snu.ac.kr/sdhj/index.jsp?type=hj/GK14663_00IH_0001_0179.jpg","1819_법화면_179")</f>
        <v>1819_법화면_179</v>
      </c>
      <c r="B519" s="2">
        <v>1819</v>
      </c>
      <c r="C519" s="2" t="s">
        <v>3935</v>
      </c>
      <c r="D519" s="2" t="s">
        <v>3936</v>
      </c>
      <c r="E519" s="2">
        <v>518</v>
      </c>
      <c r="F519" s="1">
        <v>3</v>
      </c>
      <c r="G519" s="1" t="s">
        <v>885</v>
      </c>
      <c r="H519" s="1" t="s">
        <v>2012</v>
      </c>
      <c r="I519" s="1">
        <v>11</v>
      </c>
      <c r="L519" s="1">
        <v>2</v>
      </c>
      <c r="M519" s="2" t="s">
        <v>1289</v>
      </c>
      <c r="N519" s="2" t="s">
        <v>2022</v>
      </c>
      <c r="S519" s="1" t="s">
        <v>94</v>
      </c>
      <c r="T519" s="1" t="s">
        <v>2056</v>
      </c>
      <c r="U519" s="1" t="s">
        <v>941</v>
      </c>
      <c r="V519" s="1" t="s">
        <v>2120</v>
      </c>
      <c r="Y519" s="1" t="s">
        <v>1311</v>
      </c>
      <c r="Z519" s="1" t="s">
        <v>2334</v>
      </c>
      <c r="AC519" s="1">
        <v>23</v>
      </c>
      <c r="AD519" s="1" t="s">
        <v>1267</v>
      </c>
      <c r="AE519" s="1" t="s">
        <v>2605</v>
      </c>
    </row>
    <row r="520" spans="1:72" ht="13.5" customHeight="1">
      <c r="A520" s="3" t="str">
        <f>HYPERLINK("http://kyu.snu.ac.kr/sdhj/index.jsp?type=hj/GK14663_00IH_0001_0179.jpg","1819_법화면_179")</f>
        <v>1819_법화면_179</v>
      </c>
      <c r="B520" s="2">
        <v>1819</v>
      </c>
      <c r="C520" s="2" t="s">
        <v>3935</v>
      </c>
      <c r="D520" s="2" t="s">
        <v>3936</v>
      </c>
      <c r="E520" s="2">
        <v>519</v>
      </c>
      <c r="F520" s="1">
        <v>3</v>
      </c>
      <c r="G520" s="1" t="s">
        <v>885</v>
      </c>
      <c r="H520" s="1" t="s">
        <v>2012</v>
      </c>
      <c r="I520" s="1">
        <v>11</v>
      </c>
      <c r="L520" s="1">
        <v>2</v>
      </c>
      <c r="M520" s="2" t="s">
        <v>1289</v>
      </c>
      <c r="N520" s="2" t="s">
        <v>2022</v>
      </c>
      <c r="S520" s="1" t="s">
        <v>198</v>
      </c>
      <c r="T520" s="1" t="s">
        <v>2058</v>
      </c>
      <c r="W520" s="1" t="s">
        <v>133</v>
      </c>
      <c r="X520" s="1" t="s">
        <v>2160</v>
      </c>
      <c r="Y520" s="1" t="s">
        <v>70</v>
      </c>
      <c r="Z520" s="1" t="s">
        <v>2172</v>
      </c>
      <c r="AC520" s="1">
        <v>28</v>
      </c>
      <c r="AD520" s="1" t="s">
        <v>859</v>
      </c>
      <c r="AE520" s="1" t="s">
        <v>2601</v>
      </c>
    </row>
    <row r="521" spans="1:72" ht="13.5" customHeight="1">
      <c r="A521" s="3" t="str">
        <f>HYPERLINK("http://kyu.snu.ac.kr/sdhj/index.jsp?type=hj/GK14663_00IH_0001_0179.jpg","1819_법화면_179")</f>
        <v>1819_법화면_179</v>
      </c>
      <c r="B521" s="2">
        <v>1819</v>
      </c>
      <c r="C521" s="2" t="s">
        <v>3935</v>
      </c>
      <c r="D521" s="2" t="s">
        <v>3936</v>
      </c>
      <c r="E521" s="2">
        <v>520</v>
      </c>
      <c r="F521" s="1">
        <v>3</v>
      </c>
      <c r="G521" s="1" t="s">
        <v>885</v>
      </c>
      <c r="H521" s="1" t="s">
        <v>2012</v>
      </c>
      <c r="I521" s="1">
        <v>11</v>
      </c>
      <c r="L521" s="1">
        <v>2</v>
      </c>
      <c r="M521" s="2" t="s">
        <v>1289</v>
      </c>
      <c r="N521" s="2" t="s">
        <v>2022</v>
      </c>
      <c r="S521" s="1" t="s">
        <v>94</v>
      </c>
      <c r="T521" s="1" t="s">
        <v>2056</v>
      </c>
      <c r="U521" s="1" t="s">
        <v>941</v>
      </c>
      <c r="V521" s="1" t="s">
        <v>2120</v>
      </c>
      <c r="Y521" s="1" t="s">
        <v>1312</v>
      </c>
      <c r="Z521" s="1" t="s">
        <v>2333</v>
      </c>
      <c r="AF521" s="1" t="s">
        <v>262</v>
      </c>
      <c r="AG521" s="1" t="s">
        <v>2157</v>
      </c>
    </row>
    <row r="522" spans="1:72" ht="13.5" customHeight="1">
      <c r="A522" s="3" t="str">
        <f>HYPERLINK("http://kyu.snu.ac.kr/sdhj/index.jsp?type=hj/GK14663_00IH_0001_0179.jpg","1819_법화면_179")</f>
        <v>1819_법화면_179</v>
      </c>
      <c r="B522" s="2">
        <v>1819</v>
      </c>
      <c r="C522" s="2" t="s">
        <v>3935</v>
      </c>
      <c r="D522" s="2" t="s">
        <v>3936</v>
      </c>
      <c r="E522" s="2">
        <v>521</v>
      </c>
      <c r="F522" s="1">
        <v>3</v>
      </c>
      <c r="G522" s="1" t="s">
        <v>885</v>
      </c>
      <c r="H522" s="1" t="s">
        <v>2012</v>
      </c>
      <c r="I522" s="1">
        <v>11</v>
      </c>
      <c r="L522" s="1">
        <v>2</v>
      </c>
      <c r="M522" s="2" t="s">
        <v>1289</v>
      </c>
      <c r="N522" s="2" t="s">
        <v>2022</v>
      </c>
      <c r="S522" s="1" t="s">
        <v>116</v>
      </c>
      <c r="T522" s="1" t="s">
        <v>2062</v>
      </c>
      <c r="AC522" s="1">
        <v>16</v>
      </c>
      <c r="AF522" s="1" t="s">
        <v>262</v>
      </c>
      <c r="AG522" s="1" t="s">
        <v>2157</v>
      </c>
    </row>
    <row r="523" spans="1:72" ht="13.5" customHeight="1">
      <c r="A523" s="3" t="str">
        <f>HYPERLINK("http://kyu.snu.ac.kr/sdhj/index.jsp?type=hj/GK14663_00IH_0001_0179.jpg","1819_법화면_179")</f>
        <v>1819_법화면_179</v>
      </c>
      <c r="B523" s="2">
        <v>1819</v>
      </c>
      <c r="C523" s="2" t="s">
        <v>3935</v>
      </c>
      <c r="D523" s="2" t="s">
        <v>3936</v>
      </c>
      <c r="E523" s="2">
        <v>522</v>
      </c>
      <c r="F523" s="1">
        <v>3</v>
      </c>
      <c r="G523" s="1" t="s">
        <v>885</v>
      </c>
      <c r="H523" s="1" t="s">
        <v>2012</v>
      </c>
      <c r="I523" s="1">
        <v>11</v>
      </c>
      <c r="L523" s="1">
        <v>3</v>
      </c>
      <c r="M523" s="2" t="s">
        <v>4238</v>
      </c>
      <c r="N523" s="2" t="s">
        <v>4239</v>
      </c>
      <c r="T523" s="1" t="s">
        <v>3939</v>
      </c>
      <c r="U523" s="1" t="s">
        <v>268</v>
      </c>
      <c r="V523" s="1" t="s">
        <v>2083</v>
      </c>
      <c r="W523" s="1" t="s">
        <v>1313</v>
      </c>
      <c r="X523" s="1" t="s">
        <v>2159</v>
      </c>
      <c r="Y523" s="1" t="s">
        <v>1314</v>
      </c>
      <c r="Z523" s="1" t="s">
        <v>2332</v>
      </c>
      <c r="AC523" s="1">
        <v>72</v>
      </c>
      <c r="AD523" s="1" t="s">
        <v>49</v>
      </c>
      <c r="AE523" s="1" t="s">
        <v>2610</v>
      </c>
      <c r="AJ523" s="1" t="s">
        <v>17</v>
      </c>
      <c r="AK523" s="1" t="s">
        <v>2656</v>
      </c>
      <c r="AL523" s="1" t="s">
        <v>1315</v>
      </c>
      <c r="AM523" s="1" t="s">
        <v>2701</v>
      </c>
      <c r="AT523" s="1" t="s">
        <v>250</v>
      </c>
      <c r="AU523" s="1" t="s">
        <v>2721</v>
      </c>
      <c r="AV523" s="1" t="s">
        <v>4697</v>
      </c>
      <c r="AW523" s="1" t="s">
        <v>2833</v>
      </c>
      <c r="BG523" s="1" t="s">
        <v>250</v>
      </c>
      <c r="BH523" s="1" t="s">
        <v>2721</v>
      </c>
      <c r="BI523" s="1" t="s">
        <v>1316</v>
      </c>
      <c r="BJ523" s="1" t="s">
        <v>3098</v>
      </c>
      <c r="BK523" s="1" t="s">
        <v>250</v>
      </c>
      <c r="BL523" s="1" t="s">
        <v>2721</v>
      </c>
      <c r="BM523" s="1" t="s">
        <v>1317</v>
      </c>
      <c r="BN523" s="1" t="s">
        <v>3344</v>
      </c>
      <c r="BO523" s="1" t="s">
        <v>250</v>
      </c>
      <c r="BP523" s="1" t="s">
        <v>2721</v>
      </c>
      <c r="BQ523" s="1" t="s">
        <v>1318</v>
      </c>
      <c r="BR523" s="1" t="s">
        <v>4505</v>
      </c>
      <c r="BS523" s="1" t="s">
        <v>108</v>
      </c>
      <c r="BT523" s="1" t="s">
        <v>4429</v>
      </c>
    </row>
    <row r="524" spans="1:72" ht="13.5" customHeight="1">
      <c r="A524" s="3" t="str">
        <f>HYPERLINK("http://kyu.snu.ac.kr/sdhj/index.jsp?type=hj/GK14663_00IH_0001_0179.jpg","1819_법화면_179")</f>
        <v>1819_법화면_179</v>
      </c>
      <c r="B524" s="2">
        <v>1819</v>
      </c>
      <c r="C524" s="2" t="s">
        <v>3935</v>
      </c>
      <c r="D524" s="2" t="s">
        <v>3936</v>
      </c>
      <c r="E524" s="2">
        <v>523</v>
      </c>
      <c r="F524" s="1">
        <v>3</v>
      </c>
      <c r="G524" s="1" t="s">
        <v>885</v>
      </c>
      <c r="H524" s="1" t="s">
        <v>2012</v>
      </c>
      <c r="I524" s="1">
        <v>11</v>
      </c>
      <c r="L524" s="1">
        <v>3</v>
      </c>
      <c r="M524" s="2" t="s">
        <v>4238</v>
      </c>
      <c r="N524" s="2" t="s">
        <v>4239</v>
      </c>
      <c r="S524" s="1" t="s">
        <v>94</v>
      </c>
      <c r="T524" s="1" t="s">
        <v>2056</v>
      </c>
      <c r="U524" s="1" t="s">
        <v>268</v>
      </c>
      <c r="V524" s="1" t="s">
        <v>2083</v>
      </c>
      <c r="Y524" s="1" t="s">
        <v>1319</v>
      </c>
      <c r="Z524" s="1" t="s">
        <v>4443</v>
      </c>
      <c r="AC524" s="1">
        <v>26</v>
      </c>
      <c r="AD524" s="1" t="s">
        <v>550</v>
      </c>
      <c r="AE524" s="1" t="s">
        <v>2607</v>
      </c>
    </row>
    <row r="525" spans="1:72" ht="13.5" customHeight="1">
      <c r="A525" s="3" t="str">
        <f>HYPERLINK("http://kyu.snu.ac.kr/sdhj/index.jsp?type=hj/GK14663_00IH_0001_0179.jpg","1819_법화면_179")</f>
        <v>1819_법화면_179</v>
      </c>
      <c r="B525" s="2">
        <v>1819</v>
      </c>
      <c r="C525" s="2" t="s">
        <v>3935</v>
      </c>
      <c r="D525" s="2" t="s">
        <v>3936</v>
      </c>
      <c r="E525" s="2">
        <v>524</v>
      </c>
      <c r="F525" s="1">
        <v>3</v>
      </c>
      <c r="G525" s="1" t="s">
        <v>885</v>
      </c>
      <c r="H525" s="1" t="s">
        <v>2012</v>
      </c>
      <c r="I525" s="1">
        <v>11</v>
      </c>
      <c r="L525" s="1">
        <v>3</v>
      </c>
      <c r="M525" s="2" t="s">
        <v>4238</v>
      </c>
      <c r="N525" s="2" t="s">
        <v>4239</v>
      </c>
      <c r="S525" s="1" t="s">
        <v>198</v>
      </c>
      <c r="T525" s="1" t="s">
        <v>2058</v>
      </c>
      <c r="W525" s="1" t="s">
        <v>339</v>
      </c>
      <c r="X525" s="1" t="s">
        <v>2128</v>
      </c>
      <c r="Y525" s="1" t="s">
        <v>249</v>
      </c>
      <c r="Z525" s="1" t="s">
        <v>2179</v>
      </c>
      <c r="AC525" s="1">
        <v>27</v>
      </c>
      <c r="AD525" s="1" t="s">
        <v>71</v>
      </c>
      <c r="AE525" s="1" t="s">
        <v>2575</v>
      </c>
    </row>
    <row r="526" spans="1:72" ht="13.5" customHeight="1">
      <c r="A526" s="3" t="str">
        <f>HYPERLINK("http://kyu.snu.ac.kr/sdhj/index.jsp?type=hj/GK14663_00IH_0001_0179.jpg","1819_법화면_179")</f>
        <v>1819_법화면_179</v>
      </c>
      <c r="B526" s="2">
        <v>1819</v>
      </c>
      <c r="C526" s="2" t="s">
        <v>3935</v>
      </c>
      <c r="D526" s="2" t="s">
        <v>3936</v>
      </c>
      <c r="E526" s="2">
        <v>525</v>
      </c>
      <c r="F526" s="1">
        <v>3</v>
      </c>
      <c r="G526" s="1" t="s">
        <v>885</v>
      </c>
      <c r="H526" s="1" t="s">
        <v>2012</v>
      </c>
      <c r="I526" s="1">
        <v>11</v>
      </c>
      <c r="L526" s="1">
        <v>3</v>
      </c>
      <c r="M526" s="2" t="s">
        <v>4238</v>
      </c>
      <c r="N526" s="2" t="s">
        <v>4239</v>
      </c>
      <c r="T526" s="1" t="s">
        <v>4425</v>
      </c>
      <c r="U526" s="1" t="s">
        <v>159</v>
      </c>
      <c r="V526" s="1" t="s">
        <v>2094</v>
      </c>
      <c r="Y526" s="1" t="s">
        <v>478</v>
      </c>
      <c r="Z526" s="1" t="s">
        <v>2331</v>
      </c>
      <c r="AC526" s="1">
        <v>61</v>
      </c>
      <c r="AD526" s="1" t="s">
        <v>359</v>
      </c>
      <c r="AE526" s="1" t="s">
        <v>2573</v>
      </c>
    </row>
    <row r="527" spans="1:72" ht="13.5" customHeight="1">
      <c r="A527" s="3" t="str">
        <f>HYPERLINK("http://kyu.snu.ac.kr/sdhj/index.jsp?type=hj/GK14663_00IH_0001_0179.jpg","1819_법화면_179")</f>
        <v>1819_법화면_179</v>
      </c>
      <c r="B527" s="2">
        <v>1819</v>
      </c>
      <c r="C527" s="2" t="s">
        <v>3935</v>
      </c>
      <c r="D527" s="2" t="s">
        <v>3936</v>
      </c>
      <c r="E527" s="2">
        <v>526</v>
      </c>
      <c r="F527" s="1">
        <v>3</v>
      </c>
      <c r="G527" s="1" t="s">
        <v>885</v>
      </c>
      <c r="H527" s="1" t="s">
        <v>2012</v>
      </c>
      <c r="I527" s="1">
        <v>11</v>
      </c>
      <c r="L527" s="1">
        <v>4</v>
      </c>
      <c r="M527" s="2" t="s">
        <v>4240</v>
      </c>
      <c r="N527" s="2" t="s">
        <v>4241</v>
      </c>
      <c r="T527" s="1" t="s">
        <v>3939</v>
      </c>
      <c r="U527" s="1" t="s">
        <v>247</v>
      </c>
      <c r="V527" s="1" t="s">
        <v>2118</v>
      </c>
      <c r="W527" s="1" t="s">
        <v>858</v>
      </c>
      <c r="X527" s="1" t="s">
        <v>2148</v>
      </c>
      <c r="Y527" s="1" t="s">
        <v>249</v>
      </c>
      <c r="Z527" s="1" t="s">
        <v>2179</v>
      </c>
      <c r="AC527" s="1">
        <v>54</v>
      </c>
      <c r="AD527" s="1" t="s">
        <v>143</v>
      </c>
      <c r="AE527" s="1" t="s">
        <v>2599</v>
      </c>
      <c r="AJ527" s="1" t="s">
        <v>299</v>
      </c>
      <c r="AK527" s="1" t="s">
        <v>2657</v>
      </c>
      <c r="AL527" s="1" t="s">
        <v>192</v>
      </c>
      <c r="AM527" s="1" t="s">
        <v>2686</v>
      </c>
      <c r="AT527" s="1" t="s">
        <v>250</v>
      </c>
      <c r="AU527" s="1" t="s">
        <v>2721</v>
      </c>
      <c r="AV527" s="1" t="s">
        <v>1320</v>
      </c>
      <c r="AW527" s="1" t="s">
        <v>2832</v>
      </c>
      <c r="BG527" s="1" t="s">
        <v>250</v>
      </c>
      <c r="BH527" s="1" t="s">
        <v>2721</v>
      </c>
      <c r="BI527" s="1" t="s">
        <v>1321</v>
      </c>
      <c r="BJ527" s="1" t="s">
        <v>3097</v>
      </c>
      <c r="BK527" s="1" t="s">
        <v>250</v>
      </c>
      <c r="BL527" s="1" t="s">
        <v>2721</v>
      </c>
      <c r="BM527" s="1" t="s">
        <v>1322</v>
      </c>
      <c r="BN527" s="1" t="s">
        <v>3343</v>
      </c>
      <c r="BO527" s="1" t="s">
        <v>250</v>
      </c>
      <c r="BP527" s="1" t="s">
        <v>2721</v>
      </c>
      <c r="BQ527" s="1" t="s">
        <v>1323</v>
      </c>
      <c r="BR527" s="1" t="s">
        <v>3584</v>
      </c>
      <c r="BS527" s="1" t="s">
        <v>341</v>
      </c>
      <c r="BT527" s="1" t="s">
        <v>4433</v>
      </c>
    </row>
    <row r="528" spans="1:72" ht="13.5" customHeight="1">
      <c r="A528" s="3" t="str">
        <f>HYPERLINK("http://kyu.snu.ac.kr/sdhj/index.jsp?type=hj/GK14663_00IH_0001_0179.jpg","1819_법화면_179")</f>
        <v>1819_법화면_179</v>
      </c>
      <c r="B528" s="2">
        <v>1819</v>
      </c>
      <c r="C528" s="2" t="s">
        <v>3935</v>
      </c>
      <c r="D528" s="2" t="s">
        <v>3936</v>
      </c>
      <c r="E528" s="2">
        <v>527</v>
      </c>
      <c r="F528" s="1">
        <v>3</v>
      </c>
      <c r="G528" s="1" t="s">
        <v>885</v>
      </c>
      <c r="H528" s="1" t="s">
        <v>2012</v>
      </c>
      <c r="I528" s="1">
        <v>11</v>
      </c>
      <c r="L528" s="1">
        <v>4</v>
      </c>
      <c r="M528" s="2" t="s">
        <v>4240</v>
      </c>
      <c r="N528" s="2" t="s">
        <v>4241</v>
      </c>
      <c r="T528" s="1" t="s">
        <v>4426</v>
      </c>
      <c r="U528" s="1" t="s">
        <v>265</v>
      </c>
      <c r="V528" s="1" t="s">
        <v>2095</v>
      </c>
      <c r="Y528" s="1" t="s">
        <v>1324</v>
      </c>
      <c r="Z528" s="1" t="s">
        <v>2330</v>
      </c>
      <c r="AC528" s="1">
        <v>28</v>
      </c>
      <c r="AD528" s="1" t="s">
        <v>859</v>
      </c>
      <c r="AE528" s="1" t="s">
        <v>2601</v>
      </c>
    </row>
    <row r="529" spans="1:72" ht="13.5" customHeight="1">
      <c r="A529" s="3" t="str">
        <f>HYPERLINK("http://kyu.snu.ac.kr/sdhj/index.jsp?type=hj/GK14663_00IH_0001_0180.jpg","1819_법화면_180")</f>
        <v>1819_법화면_180</v>
      </c>
      <c r="B529" s="2">
        <v>1819</v>
      </c>
      <c r="C529" s="2" t="s">
        <v>3935</v>
      </c>
      <c r="D529" s="2" t="s">
        <v>3936</v>
      </c>
      <c r="E529" s="2">
        <v>528</v>
      </c>
      <c r="F529" s="1">
        <v>3</v>
      </c>
      <c r="G529" s="1" t="s">
        <v>885</v>
      </c>
      <c r="H529" s="1" t="s">
        <v>2012</v>
      </c>
      <c r="I529" s="1">
        <v>11</v>
      </c>
      <c r="L529" s="1">
        <v>4</v>
      </c>
      <c r="M529" s="2" t="s">
        <v>4240</v>
      </c>
      <c r="N529" s="2" t="s">
        <v>4241</v>
      </c>
      <c r="T529" s="1" t="s">
        <v>4425</v>
      </c>
      <c r="U529" s="1" t="s">
        <v>159</v>
      </c>
      <c r="V529" s="1" t="s">
        <v>2094</v>
      </c>
      <c r="Y529" s="1" t="s">
        <v>1325</v>
      </c>
      <c r="Z529" s="1" t="s">
        <v>2329</v>
      </c>
      <c r="AC529" s="1">
        <v>71</v>
      </c>
      <c r="AD529" s="1" t="s">
        <v>233</v>
      </c>
      <c r="AE529" s="1" t="s">
        <v>2618</v>
      </c>
    </row>
    <row r="530" spans="1:72" ht="13.5" customHeight="1">
      <c r="A530" s="3" t="str">
        <f>HYPERLINK("http://kyu.snu.ac.kr/sdhj/index.jsp?type=hj/GK14663_00IH_0001_0180.jpg","1819_법화면_180")</f>
        <v>1819_법화면_180</v>
      </c>
      <c r="B530" s="2">
        <v>1819</v>
      </c>
      <c r="C530" s="2" t="s">
        <v>3935</v>
      </c>
      <c r="D530" s="2" t="s">
        <v>3936</v>
      </c>
      <c r="E530" s="2">
        <v>529</v>
      </c>
      <c r="F530" s="1">
        <v>3</v>
      </c>
      <c r="G530" s="1" t="s">
        <v>885</v>
      </c>
      <c r="H530" s="1" t="s">
        <v>2012</v>
      </c>
      <c r="I530" s="1">
        <v>11</v>
      </c>
      <c r="L530" s="1">
        <v>5</v>
      </c>
      <c r="M530" s="2" t="s">
        <v>4242</v>
      </c>
      <c r="N530" s="2" t="s">
        <v>4243</v>
      </c>
      <c r="T530" s="1" t="s">
        <v>3939</v>
      </c>
      <c r="U530" s="1" t="s">
        <v>268</v>
      </c>
      <c r="V530" s="1" t="s">
        <v>2083</v>
      </c>
      <c r="W530" s="1" t="s">
        <v>248</v>
      </c>
      <c r="X530" s="1" t="s">
        <v>2155</v>
      </c>
      <c r="Y530" s="1" t="s">
        <v>1326</v>
      </c>
      <c r="Z530" s="1" t="s">
        <v>2328</v>
      </c>
      <c r="AC530" s="1">
        <v>68</v>
      </c>
      <c r="AD530" s="1" t="s">
        <v>240</v>
      </c>
      <c r="AE530" s="1" t="s">
        <v>2578</v>
      </c>
      <c r="AJ530" s="1" t="s">
        <v>17</v>
      </c>
      <c r="AK530" s="1" t="s">
        <v>2656</v>
      </c>
      <c r="AL530" s="1" t="s">
        <v>838</v>
      </c>
      <c r="AM530" s="1" t="s">
        <v>2700</v>
      </c>
      <c r="AT530" s="1" t="s">
        <v>250</v>
      </c>
      <c r="AU530" s="1" t="s">
        <v>2721</v>
      </c>
      <c r="AV530" s="1" t="s">
        <v>1327</v>
      </c>
      <c r="AW530" s="1" t="s">
        <v>2831</v>
      </c>
      <c r="BG530" s="1" t="s">
        <v>250</v>
      </c>
      <c r="BH530" s="1" t="s">
        <v>2721</v>
      </c>
      <c r="BI530" s="1" t="s">
        <v>737</v>
      </c>
      <c r="BJ530" s="1" t="s">
        <v>3096</v>
      </c>
      <c r="BK530" s="1" t="s">
        <v>250</v>
      </c>
      <c r="BL530" s="1" t="s">
        <v>2721</v>
      </c>
      <c r="BM530" s="1" t="s">
        <v>1328</v>
      </c>
      <c r="BN530" s="1" t="s">
        <v>3342</v>
      </c>
      <c r="BO530" s="1" t="s">
        <v>250</v>
      </c>
      <c r="BP530" s="1" t="s">
        <v>2721</v>
      </c>
      <c r="BQ530" s="1" t="s">
        <v>1329</v>
      </c>
      <c r="BR530" s="1" t="s">
        <v>3583</v>
      </c>
      <c r="BS530" s="1" t="s">
        <v>1330</v>
      </c>
      <c r="BT530" s="1" t="s">
        <v>4435</v>
      </c>
    </row>
    <row r="531" spans="1:72" ht="13.5" customHeight="1">
      <c r="A531" s="3" t="str">
        <f>HYPERLINK("http://kyu.snu.ac.kr/sdhj/index.jsp?type=hj/GK14663_00IH_0001_0180.jpg","1819_법화면_180")</f>
        <v>1819_법화면_180</v>
      </c>
      <c r="B531" s="2">
        <v>1819</v>
      </c>
      <c r="C531" s="2" t="s">
        <v>3935</v>
      </c>
      <c r="D531" s="2" t="s">
        <v>3936</v>
      </c>
      <c r="E531" s="2">
        <v>530</v>
      </c>
      <c r="F531" s="1">
        <v>3</v>
      </c>
      <c r="G531" s="1" t="s">
        <v>885</v>
      </c>
      <c r="H531" s="1" t="s">
        <v>2012</v>
      </c>
      <c r="I531" s="1">
        <v>11</v>
      </c>
      <c r="L531" s="1">
        <v>5</v>
      </c>
      <c r="M531" s="2" t="s">
        <v>4242</v>
      </c>
      <c r="N531" s="2" t="s">
        <v>4243</v>
      </c>
      <c r="S531" s="1" t="s">
        <v>94</v>
      </c>
      <c r="T531" s="1" t="s">
        <v>2056</v>
      </c>
      <c r="U531" s="1" t="s">
        <v>268</v>
      </c>
      <c r="V531" s="1" t="s">
        <v>2083</v>
      </c>
      <c r="Y531" s="1" t="s">
        <v>1331</v>
      </c>
      <c r="Z531" s="1" t="s">
        <v>2327</v>
      </c>
      <c r="AC531" s="1">
        <v>34</v>
      </c>
      <c r="AD531" s="1" t="s">
        <v>226</v>
      </c>
      <c r="AE531" s="1" t="s">
        <v>2584</v>
      </c>
    </row>
    <row r="532" spans="1:72" ht="13.5" customHeight="1">
      <c r="A532" s="3" t="str">
        <f>HYPERLINK("http://kyu.snu.ac.kr/sdhj/index.jsp?type=hj/GK14663_00IH_0001_0180.jpg","1819_법화면_180")</f>
        <v>1819_법화면_180</v>
      </c>
      <c r="B532" s="2">
        <v>1819</v>
      </c>
      <c r="C532" s="2" t="s">
        <v>3935</v>
      </c>
      <c r="D532" s="2" t="s">
        <v>3936</v>
      </c>
      <c r="E532" s="2">
        <v>531</v>
      </c>
      <c r="F532" s="1">
        <v>3</v>
      </c>
      <c r="G532" s="1" t="s">
        <v>885</v>
      </c>
      <c r="H532" s="1" t="s">
        <v>2012</v>
      </c>
      <c r="I532" s="1">
        <v>11</v>
      </c>
      <c r="L532" s="1">
        <v>5</v>
      </c>
      <c r="M532" s="2" t="s">
        <v>4242</v>
      </c>
      <c r="N532" s="2" t="s">
        <v>4243</v>
      </c>
      <c r="T532" s="1" t="s">
        <v>4426</v>
      </c>
      <c r="U532" s="1" t="s">
        <v>265</v>
      </c>
      <c r="V532" s="1" t="s">
        <v>2095</v>
      </c>
      <c r="Y532" s="1" t="s">
        <v>1332</v>
      </c>
      <c r="Z532" s="1" t="s">
        <v>2326</v>
      </c>
      <c r="AC532" s="1">
        <v>42</v>
      </c>
      <c r="AD532" s="1" t="s">
        <v>381</v>
      </c>
      <c r="AE532" s="1" t="s">
        <v>2587</v>
      </c>
    </row>
    <row r="533" spans="1:72" ht="13.5" customHeight="1">
      <c r="A533" s="3" t="str">
        <f>HYPERLINK("http://kyu.snu.ac.kr/sdhj/index.jsp?type=hj/GK14663_00IH_0001_0180.jpg","1819_법화면_180")</f>
        <v>1819_법화면_180</v>
      </c>
      <c r="B533" s="2">
        <v>1819</v>
      </c>
      <c r="C533" s="2" t="s">
        <v>3935</v>
      </c>
      <c r="D533" s="2" t="s">
        <v>3936</v>
      </c>
      <c r="E533" s="2">
        <v>532</v>
      </c>
      <c r="F533" s="1">
        <v>3</v>
      </c>
      <c r="G533" s="1" t="s">
        <v>885</v>
      </c>
      <c r="H533" s="1" t="s">
        <v>2012</v>
      </c>
      <c r="I533" s="1">
        <v>12</v>
      </c>
      <c r="J533" s="1" t="s">
        <v>1333</v>
      </c>
      <c r="K533" s="1" t="s">
        <v>3950</v>
      </c>
      <c r="L533" s="1">
        <v>1</v>
      </c>
      <c r="M533" s="2" t="s">
        <v>1333</v>
      </c>
      <c r="N533" s="2" t="s">
        <v>3950</v>
      </c>
      <c r="T533" s="1" t="s">
        <v>3939</v>
      </c>
      <c r="U533" s="1" t="s">
        <v>268</v>
      </c>
      <c r="V533" s="1" t="s">
        <v>2083</v>
      </c>
      <c r="W533" s="1" t="s">
        <v>149</v>
      </c>
      <c r="X533" s="1" t="s">
        <v>3992</v>
      </c>
      <c r="Y533" s="1" t="s">
        <v>1334</v>
      </c>
      <c r="Z533" s="1" t="s">
        <v>2325</v>
      </c>
      <c r="AC533" s="1">
        <v>47</v>
      </c>
      <c r="AD533" s="1" t="s">
        <v>120</v>
      </c>
      <c r="AE533" s="1" t="s">
        <v>2621</v>
      </c>
      <c r="AJ533" s="1" t="s">
        <v>17</v>
      </c>
      <c r="AK533" s="1" t="s">
        <v>2656</v>
      </c>
      <c r="AL533" s="1" t="s">
        <v>609</v>
      </c>
      <c r="AM533" s="1" t="s">
        <v>2677</v>
      </c>
      <c r="AT533" s="1" t="s">
        <v>573</v>
      </c>
      <c r="AU533" s="1" t="s">
        <v>2722</v>
      </c>
      <c r="AV533" s="1" t="s">
        <v>1335</v>
      </c>
      <c r="AW533" s="1" t="s">
        <v>2830</v>
      </c>
      <c r="BG533" s="1" t="s">
        <v>1009</v>
      </c>
      <c r="BH533" s="1" t="s">
        <v>2725</v>
      </c>
      <c r="BI533" s="1" t="s">
        <v>1010</v>
      </c>
      <c r="BJ533" s="1" t="s">
        <v>2858</v>
      </c>
      <c r="BK533" s="1" t="s">
        <v>105</v>
      </c>
      <c r="BL533" s="1" t="s">
        <v>2981</v>
      </c>
      <c r="BM533" s="1" t="s">
        <v>1108</v>
      </c>
      <c r="BN533" s="1" t="s">
        <v>3120</v>
      </c>
      <c r="BO533" s="1" t="s">
        <v>1336</v>
      </c>
      <c r="BP533" s="1" t="s">
        <v>3479</v>
      </c>
      <c r="BQ533" s="1" t="s">
        <v>1337</v>
      </c>
      <c r="BR533" s="1" t="s">
        <v>4602</v>
      </c>
      <c r="BS533" s="1" t="s">
        <v>77</v>
      </c>
      <c r="BT533" s="1" t="s">
        <v>2653</v>
      </c>
    </row>
    <row r="534" spans="1:72" ht="13.5" customHeight="1">
      <c r="A534" s="3" t="str">
        <f>HYPERLINK("http://kyu.snu.ac.kr/sdhj/index.jsp?type=hj/GK14663_00IH_0001_0180.jpg","1819_법화면_180")</f>
        <v>1819_법화면_180</v>
      </c>
      <c r="B534" s="2">
        <v>1819</v>
      </c>
      <c r="C534" s="2" t="s">
        <v>3935</v>
      </c>
      <c r="D534" s="2" t="s">
        <v>3936</v>
      </c>
      <c r="E534" s="2">
        <v>533</v>
      </c>
      <c r="F534" s="1">
        <v>3</v>
      </c>
      <c r="G534" s="1" t="s">
        <v>885</v>
      </c>
      <c r="H534" s="1" t="s">
        <v>2012</v>
      </c>
      <c r="I534" s="1">
        <v>12</v>
      </c>
      <c r="L534" s="1">
        <v>1</v>
      </c>
      <c r="M534" s="2" t="s">
        <v>1333</v>
      </c>
      <c r="N534" s="2" t="s">
        <v>3950</v>
      </c>
      <c r="S534" s="1" t="s">
        <v>47</v>
      </c>
      <c r="T534" s="1" t="s">
        <v>2057</v>
      </c>
      <c r="W534" s="1" t="s">
        <v>205</v>
      </c>
      <c r="X534" s="1" t="s">
        <v>2130</v>
      </c>
      <c r="Y534" s="1" t="s">
        <v>249</v>
      </c>
      <c r="Z534" s="1" t="s">
        <v>2179</v>
      </c>
      <c r="AC534" s="1">
        <v>47</v>
      </c>
      <c r="AD534" s="1" t="s">
        <v>120</v>
      </c>
      <c r="AE534" s="1" t="s">
        <v>2621</v>
      </c>
      <c r="AJ534" s="1" t="s">
        <v>299</v>
      </c>
      <c r="AK534" s="1" t="s">
        <v>2657</v>
      </c>
      <c r="AL534" s="1" t="s">
        <v>141</v>
      </c>
      <c r="AM534" s="1" t="s">
        <v>2687</v>
      </c>
      <c r="AT534" s="1" t="s">
        <v>250</v>
      </c>
      <c r="AU534" s="1" t="s">
        <v>2721</v>
      </c>
      <c r="AV534" s="1" t="s">
        <v>1338</v>
      </c>
      <c r="AW534" s="1" t="s">
        <v>2829</v>
      </c>
      <c r="BG534" s="1" t="s">
        <v>250</v>
      </c>
      <c r="BH534" s="1" t="s">
        <v>2721</v>
      </c>
      <c r="BI534" s="1" t="s">
        <v>417</v>
      </c>
      <c r="BJ534" s="1" t="s">
        <v>2941</v>
      </c>
      <c r="BK534" s="1" t="s">
        <v>250</v>
      </c>
      <c r="BL534" s="1" t="s">
        <v>2721</v>
      </c>
      <c r="BM534" s="1" t="s">
        <v>1339</v>
      </c>
      <c r="BN534" s="1" t="s">
        <v>3341</v>
      </c>
      <c r="BO534" s="1" t="s">
        <v>250</v>
      </c>
      <c r="BP534" s="1" t="s">
        <v>2721</v>
      </c>
      <c r="BQ534" s="1" t="s">
        <v>1340</v>
      </c>
      <c r="BR534" s="1" t="s">
        <v>4567</v>
      </c>
      <c r="BS534" s="1" t="s">
        <v>81</v>
      </c>
      <c r="BT534" s="1" t="s">
        <v>2661</v>
      </c>
    </row>
    <row r="535" spans="1:72" ht="13.5" customHeight="1">
      <c r="A535" s="3" t="str">
        <f>HYPERLINK("http://kyu.snu.ac.kr/sdhj/index.jsp?type=hj/GK14663_00IH_0001_0180.jpg","1819_법화면_180")</f>
        <v>1819_법화면_180</v>
      </c>
      <c r="B535" s="2">
        <v>1819</v>
      </c>
      <c r="C535" s="2" t="s">
        <v>3935</v>
      </c>
      <c r="D535" s="2" t="s">
        <v>3936</v>
      </c>
      <c r="E535" s="2">
        <v>534</v>
      </c>
      <c r="F535" s="1">
        <v>3</v>
      </c>
      <c r="G535" s="1" t="s">
        <v>885</v>
      </c>
      <c r="H535" s="1" t="s">
        <v>2012</v>
      </c>
      <c r="I535" s="1">
        <v>12</v>
      </c>
      <c r="L535" s="1">
        <v>1</v>
      </c>
      <c r="M535" s="2" t="s">
        <v>1333</v>
      </c>
      <c r="N535" s="2" t="s">
        <v>3950</v>
      </c>
      <c r="S535" s="1" t="s">
        <v>116</v>
      </c>
      <c r="T535" s="1" t="s">
        <v>2062</v>
      </c>
      <c r="AC535" s="1">
        <v>18</v>
      </c>
      <c r="AF535" s="1" t="s">
        <v>458</v>
      </c>
      <c r="AG535" s="1" t="s">
        <v>2645</v>
      </c>
    </row>
    <row r="536" spans="1:72" ht="13.5" customHeight="1">
      <c r="A536" s="3" t="str">
        <f>HYPERLINK("http://kyu.snu.ac.kr/sdhj/index.jsp?type=hj/GK14663_00IH_0001_0180.jpg","1819_법화면_180")</f>
        <v>1819_법화면_180</v>
      </c>
      <c r="B536" s="2">
        <v>1819</v>
      </c>
      <c r="C536" s="2" t="s">
        <v>3935</v>
      </c>
      <c r="D536" s="2" t="s">
        <v>3936</v>
      </c>
      <c r="E536" s="2">
        <v>535</v>
      </c>
      <c r="F536" s="1">
        <v>3</v>
      </c>
      <c r="G536" s="1" t="s">
        <v>885</v>
      </c>
      <c r="H536" s="1" t="s">
        <v>2012</v>
      </c>
      <c r="I536" s="1">
        <v>12</v>
      </c>
      <c r="L536" s="1">
        <v>1</v>
      </c>
      <c r="M536" s="2" t="s">
        <v>1333</v>
      </c>
      <c r="N536" s="2" t="s">
        <v>3950</v>
      </c>
      <c r="T536" s="1" t="s">
        <v>4426</v>
      </c>
      <c r="U536" s="1" t="s">
        <v>265</v>
      </c>
      <c r="V536" s="1" t="s">
        <v>2095</v>
      </c>
      <c r="Y536" s="1" t="s">
        <v>1341</v>
      </c>
      <c r="Z536" s="1" t="s">
        <v>2324</v>
      </c>
      <c r="AC536" s="1">
        <v>13</v>
      </c>
      <c r="AD536" s="1" t="s">
        <v>232</v>
      </c>
      <c r="AE536" s="1" t="s">
        <v>2630</v>
      </c>
    </row>
    <row r="537" spans="1:72" ht="13.5" customHeight="1">
      <c r="A537" s="3" t="str">
        <f>HYPERLINK("http://kyu.snu.ac.kr/sdhj/index.jsp?type=hj/GK14663_00IH_0001_0180.jpg","1819_법화면_180")</f>
        <v>1819_법화면_180</v>
      </c>
      <c r="B537" s="2">
        <v>1819</v>
      </c>
      <c r="C537" s="2" t="s">
        <v>3935</v>
      </c>
      <c r="D537" s="2" t="s">
        <v>3936</v>
      </c>
      <c r="E537" s="2">
        <v>536</v>
      </c>
      <c r="F537" s="1">
        <v>3</v>
      </c>
      <c r="G537" s="1" t="s">
        <v>885</v>
      </c>
      <c r="H537" s="1" t="s">
        <v>2012</v>
      </c>
      <c r="I537" s="1">
        <v>12</v>
      </c>
      <c r="L537" s="1">
        <v>2</v>
      </c>
      <c r="M537" s="2" t="s">
        <v>4244</v>
      </c>
      <c r="N537" s="2" t="s">
        <v>4245</v>
      </c>
      <c r="T537" s="1" t="s">
        <v>3939</v>
      </c>
      <c r="U537" s="1" t="s">
        <v>268</v>
      </c>
      <c r="V537" s="1" t="s">
        <v>2083</v>
      </c>
      <c r="W537" s="1" t="s">
        <v>149</v>
      </c>
      <c r="X537" s="1" t="s">
        <v>3992</v>
      </c>
      <c r="Y537" s="1" t="s">
        <v>896</v>
      </c>
      <c r="Z537" s="1" t="s">
        <v>2323</v>
      </c>
      <c r="AC537" s="1">
        <v>66</v>
      </c>
      <c r="AD537" s="1" t="s">
        <v>535</v>
      </c>
      <c r="AE537" s="1" t="s">
        <v>2583</v>
      </c>
      <c r="AJ537" s="1" t="s">
        <v>17</v>
      </c>
      <c r="AK537" s="1" t="s">
        <v>2656</v>
      </c>
      <c r="AL537" s="1" t="s">
        <v>609</v>
      </c>
      <c r="AM537" s="1" t="s">
        <v>2677</v>
      </c>
      <c r="AT537" s="1" t="s">
        <v>250</v>
      </c>
      <c r="AU537" s="1" t="s">
        <v>2721</v>
      </c>
      <c r="AV537" s="1" t="s">
        <v>671</v>
      </c>
      <c r="AW537" s="1" t="s">
        <v>2782</v>
      </c>
      <c r="BG537" s="1" t="s">
        <v>250</v>
      </c>
      <c r="BH537" s="1" t="s">
        <v>2721</v>
      </c>
      <c r="BI537" s="1" t="s">
        <v>627</v>
      </c>
      <c r="BJ537" s="1" t="s">
        <v>3036</v>
      </c>
      <c r="BK537" s="1" t="s">
        <v>250</v>
      </c>
      <c r="BL537" s="1" t="s">
        <v>2721</v>
      </c>
      <c r="BM537" s="1" t="s">
        <v>628</v>
      </c>
      <c r="BN537" s="1" t="s">
        <v>3340</v>
      </c>
      <c r="BO537" s="1" t="s">
        <v>250</v>
      </c>
      <c r="BP537" s="1" t="s">
        <v>2721</v>
      </c>
      <c r="BQ537" s="1" t="s">
        <v>1342</v>
      </c>
      <c r="BR537" s="1" t="s">
        <v>4494</v>
      </c>
      <c r="BS537" s="1" t="s">
        <v>108</v>
      </c>
      <c r="BT537" s="1" t="s">
        <v>4429</v>
      </c>
    </row>
    <row r="538" spans="1:72" ht="13.5" customHeight="1">
      <c r="A538" s="3" t="str">
        <f>HYPERLINK("http://kyu.snu.ac.kr/sdhj/index.jsp?type=hj/GK14663_00IH_0001_0180.jpg","1819_법화면_180")</f>
        <v>1819_법화면_180</v>
      </c>
      <c r="B538" s="2">
        <v>1819</v>
      </c>
      <c r="C538" s="2" t="s">
        <v>3935</v>
      </c>
      <c r="D538" s="2" t="s">
        <v>3936</v>
      </c>
      <c r="E538" s="2">
        <v>537</v>
      </c>
      <c r="F538" s="1">
        <v>3</v>
      </c>
      <c r="G538" s="1" t="s">
        <v>885</v>
      </c>
      <c r="H538" s="1" t="s">
        <v>2012</v>
      </c>
      <c r="I538" s="1">
        <v>12</v>
      </c>
      <c r="L538" s="1">
        <v>2</v>
      </c>
      <c r="M538" s="2" t="s">
        <v>4244</v>
      </c>
      <c r="N538" s="2" t="s">
        <v>4245</v>
      </c>
      <c r="S538" s="1" t="s">
        <v>94</v>
      </c>
      <c r="T538" s="1" t="s">
        <v>2056</v>
      </c>
      <c r="U538" s="1" t="s">
        <v>268</v>
      </c>
      <c r="V538" s="1" t="s">
        <v>2083</v>
      </c>
      <c r="Y538" s="1" t="s">
        <v>1343</v>
      </c>
      <c r="Z538" s="1" t="s">
        <v>4017</v>
      </c>
      <c r="AC538" s="1">
        <v>37</v>
      </c>
      <c r="AD538" s="1" t="s">
        <v>634</v>
      </c>
      <c r="AE538" s="1" t="s">
        <v>2625</v>
      </c>
    </row>
    <row r="539" spans="1:72" ht="13.5" customHeight="1">
      <c r="A539" s="3" t="str">
        <f>HYPERLINK("http://kyu.snu.ac.kr/sdhj/index.jsp?type=hj/GK14663_00IH_0001_0180.jpg","1819_법화면_180")</f>
        <v>1819_법화면_180</v>
      </c>
      <c r="B539" s="2">
        <v>1819</v>
      </c>
      <c r="C539" s="2" t="s">
        <v>3935</v>
      </c>
      <c r="D539" s="2" t="s">
        <v>3936</v>
      </c>
      <c r="E539" s="2">
        <v>538</v>
      </c>
      <c r="F539" s="1">
        <v>3</v>
      </c>
      <c r="G539" s="1" t="s">
        <v>885</v>
      </c>
      <c r="H539" s="1" t="s">
        <v>2012</v>
      </c>
      <c r="I539" s="1">
        <v>12</v>
      </c>
      <c r="L539" s="1">
        <v>2</v>
      </c>
      <c r="M539" s="2" t="s">
        <v>4244</v>
      </c>
      <c r="N539" s="2" t="s">
        <v>4245</v>
      </c>
      <c r="S539" s="1" t="s">
        <v>198</v>
      </c>
      <c r="T539" s="1" t="s">
        <v>2058</v>
      </c>
      <c r="W539" s="1" t="s">
        <v>87</v>
      </c>
      <c r="X539" s="1" t="s">
        <v>2136</v>
      </c>
      <c r="Y539" s="1" t="s">
        <v>249</v>
      </c>
      <c r="Z539" s="1" t="s">
        <v>2179</v>
      </c>
      <c r="AC539" s="1">
        <v>28</v>
      </c>
      <c r="AD539" s="1" t="s">
        <v>489</v>
      </c>
      <c r="AE539" s="1" t="s">
        <v>2623</v>
      </c>
    </row>
    <row r="540" spans="1:72" ht="13.5" customHeight="1">
      <c r="A540" s="3" t="str">
        <f>HYPERLINK("http://kyu.snu.ac.kr/sdhj/index.jsp?type=hj/GK14663_00IH_0001_0180.jpg","1819_법화면_180")</f>
        <v>1819_법화면_180</v>
      </c>
      <c r="B540" s="2">
        <v>1819</v>
      </c>
      <c r="C540" s="2" t="s">
        <v>3935</v>
      </c>
      <c r="D540" s="2" t="s">
        <v>3936</v>
      </c>
      <c r="E540" s="2">
        <v>539</v>
      </c>
      <c r="F540" s="1">
        <v>3</v>
      </c>
      <c r="G540" s="1" t="s">
        <v>885</v>
      </c>
      <c r="H540" s="1" t="s">
        <v>2012</v>
      </c>
      <c r="I540" s="1">
        <v>12</v>
      </c>
      <c r="L540" s="1">
        <v>2</v>
      </c>
      <c r="M540" s="2" t="s">
        <v>4244</v>
      </c>
      <c r="N540" s="2" t="s">
        <v>4245</v>
      </c>
      <c r="T540" s="1" t="s">
        <v>4426</v>
      </c>
      <c r="U540" s="1" t="s">
        <v>265</v>
      </c>
      <c r="V540" s="1" t="s">
        <v>2095</v>
      </c>
      <c r="Y540" s="1" t="s">
        <v>1344</v>
      </c>
      <c r="Z540" s="1" t="s">
        <v>2322</v>
      </c>
      <c r="AC540" s="1">
        <v>40</v>
      </c>
      <c r="AD540" s="1" t="s">
        <v>288</v>
      </c>
      <c r="AE540" s="1" t="s">
        <v>2574</v>
      </c>
    </row>
    <row r="541" spans="1:72" ht="13.5" customHeight="1">
      <c r="A541" s="3" t="str">
        <f>HYPERLINK("http://kyu.snu.ac.kr/sdhj/index.jsp?type=hj/GK14663_00IH_0001_0180.jpg","1819_법화면_180")</f>
        <v>1819_법화면_180</v>
      </c>
      <c r="B541" s="2">
        <v>1819</v>
      </c>
      <c r="C541" s="2" t="s">
        <v>3935</v>
      </c>
      <c r="D541" s="2" t="s">
        <v>3936</v>
      </c>
      <c r="E541" s="2">
        <v>540</v>
      </c>
      <c r="F541" s="1">
        <v>3</v>
      </c>
      <c r="G541" s="1" t="s">
        <v>885</v>
      </c>
      <c r="H541" s="1" t="s">
        <v>2012</v>
      </c>
      <c r="I541" s="1">
        <v>12</v>
      </c>
      <c r="L541" s="1">
        <v>3</v>
      </c>
      <c r="M541" s="2" t="s">
        <v>4246</v>
      </c>
      <c r="N541" s="2" t="s">
        <v>4247</v>
      </c>
      <c r="T541" s="1" t="s">
        <v>3939</v>
      </c>
      <c r="U541" s="1" t="s">
        <v>268</v>
      </c>
      <c r="V541" s="1" t="s">
        <v>2083</v>
      </c>
      <c r="W541" s="1" t="s">
        <v>149</v>
      </c>
      <c r="X541" s="1" t="s">
        <v>3990</v>
      </c>
      <c r="Y541" s="1" t="s">
        <v>1345</v>
      </c>
      <c r="Z541" s="1" t="s">
        <v>2321</v>
      </c>
      <c r="AC541" s="1">
        <v>62</v>
      </c>
      <c r="AD541" s="1" t="s">
        <v>57</v>
      </c>
      <c r="AE541" s="1" t="s">
        <v>2613</v>
      </c>
      <c r="AJ541" s="1" t="s">
        <v>17</v>
      </c>
      <c r="AK541" s="1" t="s">
        <v>2656</v>
      </c>
      <c r="AL541" s="1" t="s">
        <v>108</v>
      </c>
      <c r="AM541" s="1" t="s">
        <v>4429</v>
      </c>
      <c r="AT541" s="1" t="s">
        <v>250</v>
      </c>
      <c r="AU541" s="1" t="s">
        <v>2721</v>
      </c>
      <c r="AV541" s="1" t="s">
        <v>1346</v>
      </c>
      <c r="AW541" s="1" t="s">
        <v>2828</v>
      </c>
      <c r="BG541" s="1" t="s">
        <v>250</v>
      </c>
      <c r="BH541" s="1" t="s">
        <v>2721</v>
      </c>
      <c r="BI541" s="1" t="s">
        <v>1149</v>
      </c>
      <c r="BJ541" s="1" t="s">
        <v>3004</v>
      </c>
      <c r="BK541" s="1" t="s">
        <v>105</v>
      </c>
      <c r="BL541" s="1" t="s">
        <v>2981</v>
      </c>
      <c r="BM541" s="1" t="s">
        <v>1150</v>
      </c>
      <c r="BN541" s="1" t="s">
        <v>3339</v>
      </c>
      <c r="BO541" s="1" t="s">
        <v>250</v>
      </c>
      <c r="BP541" s="1" t="s">
        <v>2721</v>
      </c>
      <c r="BQ541" s="1" t="s">
        <v>1347</v>
      </c>
      <c r="BR541" s="1" t="s">
        <v>4537</v>
      </c>
      <c r="BS541" s="1" t="s">
        <v>1348</v>
      </c>
      <c r="BT541" s="1" t="s">
        <v>2910</v>
      </c>
    </row>
    <row r="542" spans="1:72" ht="13.5" customHeight="1">
      <c r="A542" s="3" t="str">
        <f>HYPERLINK("http://kyu.snu.ac.kr/sdhj/index.jsp?type=hj/GK14663_00IH_0001_0180.jpg","1819_법화면_180")</f>
        <v>1819_법화면_180</v>
      </c>
      <c r="B542" s="2">
        <v>1819</v>
      </c>
      <c r="C542" s="2" t="s">
        <v>3935</v>
      </c>
      <c r="D542" s="2" t="s">
        <v>3936</v>
      </c>
      <c r="E542" s="2">
        <v>541</v>
      </c>
      <c r="F542" s="1">
        <v>3</v>
      </c>
      <c r="G542" s="1" t="s">
        <v>885</v>
      </c>
      <c r="H542" s="1" t="s">
        <v>2012</v>
      </c>
      <c r="I542" s="1">
        <v>12</v>
      </c>
      <c r="L542" s="1">
        <v>3</v>
      </c>
      <c r="M542" s="2" t="s">
        <v>4246</v>
      </c>
      <c r="N542" s="2" t="s">
        <v>4247</v>
      </c>
      <c r="S542" s="1" t="s">
        <v>47</v>
      </c>
      <c r="T542" s="1" t="s">
        <v>2057</v>
      </c>
      <c r="W542" s="1" t="s">
        <v>460</v>
      </c>
      <c r="X542" s="1" t="s">
        <v>2158</v>
      </c>
      <c r="Y542" s="1" t="s">
        <v>249</v>
      </c>
      <c r="Z542" s="1" t="s">
        <v>2179</v>
      </c>
      <c r="AC542" s="1">
        <v>62</v>
      </c>
      <c r="AD542" s="1" t="s">
        <v>57</v>
      </c>
      <c r="AE542" s="1" t="s">
        <v>2613</v>
      </c>
      <c r="AJ542" s="1" t="s">
        <v>299</v>
      </c>
      <c r="AK542" s="1" t="s">
        <v>2657</v>
      </c>
      <c r="AL542" s="1" t="s">
        <v>461</v>
      </c>
      <c r="AM542" s="1" t="s">
        <v>2699</v>
      </c>
      <c r="AT542" s="1" t="s">
        <v>250</v>
      </c>
      <c r="AU542" s="1" t="s">
        <v>2721</v>
      </c>
      <c r="AV542" s="1" t="s">
        <v>722</v>
      </c>
      <c r="AW542" s="1" t="s">
        <v>2827</v>
      </c>
      <c r="BG542" s="1" t="s">
        <v>250</v>
      </c>
      <c r="BH542" s="1" t="s">
        <v>2721</v>
      </c>
      <c r="BI542" s="1" t="s">
        <v>1349</v>
      </c>
      <c r="BJ542" s="1" t="s">
        <v>3095</v>
      </c>
      <c r="BK542" s="1" t="s">
        <v>250</v>
      </c>
      <c r="BL542" s="1" t="s">
        <v>2721</v>
      </c>
      <c r="BM542" s="1" t="s">
        <v>1350</v>
      </c>
      <c r="BN542" s="1" t="s">
        <v>3338</v>
      </c>
      <c r="BO542" s="1" t="s">
        <v>250</v>
      </c>
      <c r="BP542" s="1" t="s">
        <v>2721</v>
      </c>
      <c r="BQ542" s="1" t="s">
        <v>1351</v>
      </c>
      <c r="BR542" s="1" t="s">
        <v>4480</v>
      </c>
      <c r="BS542" s="1" t="s">
        <v>72</v>
      </c>
      <c r="BT542" s="1" t="s">
        <v>2665</v>
      </c>
    </row>
    <row r="543" spans="1:72" ht="13.5" customHeight="1">
      <c r="A543" s="3" t="str">
        <f>HYPERLINK("http://kyu.snu.ac.kr/sdhj/index.jsp?type=hj/GK14663_00IH_0001_0180.jpg","1819_법화면_180")</f>
        <v>1819_법화면_180</v>
      </c>
      <c r="B543" s="2">
        <v>1819</v>
      </c>
      <c r="C543" s="2" t="s">
        <v>3935</v>
      </c>
      <c r="D543" s="2" t="s">
        <v>3936</v>
      </c>
      <c r="E543" s="2">
        <v>542</v>
      </c>
      <c r="F543" s="1">
        <v>3</v>
      </c>
      <c r="G543" s="1" t="s">
        <v>885</v>
      </c>
      <c r="H543" s="1" t="s">
        <v>2012</v>
      </c>
      <c r="I543" s="1">
        <v>12</v>
      </c>
      <c r="L543" s="1">
        <v>3</v>
      </c>
      <c r="M543" s="2" t="s">
        <v>4246</v>
      </c>
      <c r="N543" s="2" t="s">
        <v>4247</v>
      </c>
      <c r="S543" s="1" t="s">
        <v>94</v>
      </c>
      <c r="T543" s="1" t="s">
        <v>2056</v>
      </c>
      <c r="U543" s="1" t="s">
        <v>268</v>
      </c>
      <c r="V543" s="1" t="s">
        <v>2083</v>
      </c>
      <c r="Y543" s="1" t="s">
        <v>1352</v>
      </c>
      <c r="Z543" s="1" t="s">
        <v>2320</v>
      </c>
      <c r="AC543" s="1">
        <v>39</v>
      </c>
      <c r="AD543" s="1" t="s">
        <v>71</v>
      </c>
      <c r="AE543" s="1" t="s">
        <v>2575</v>
      </c>
    </row>
    <row r="544" spans="1:72" ht="13.5" customHeight="1">
      <c r="A544" s="3" t="str">
        <f>HYPERLINK("http://kyu.snu.ac.kr/sdhj/index.jsp?type=hj/GK14663_00IH_0001_0180.jpg","1819_법화면_180")</f>
        <v>1819_법화면_180</v>
      </c>
      <c r="B544" s="2">
        <v>1819</v>
      </c>
      <c r="C544" s="2" t="s">
        <v>3935</v>
      </c>
      <c r="D544" s="2" t="s">
        <v>3936</v>
      </c>
      <c r="E544" s="2">
        <v>543</v>
      </c>
      <c r="F544" s="1">
        <v>3</v>
      </c>
      <c r="G544" s="1" t="s">
        <v>885</v>
      </c>
      <c r="H544" s="1" t="s">
        <v>2012</v>
      </c>
      <c r="I544" s="1">
        <v>12</v>
      </c>
      <c r="L544" s="1">
        <v>3</v>
      </c>
      <c r="M544" s="2" t="s">
        <v>4246</v>
      </c>
      <c r="N544" s="2" t="s">
        <v>4247</v>
      </c>
      <c r="S544" s="1" t="s">
        <v>198</v>
      </c>
      <c r="T544" s="1" t="s">
        <v>2058</v>
      </c>
      <c r="W544" s="1" t="s">
        <v>48</v>
      </c>
      <c r="X544" s="1" t="s">
        <v>2133</v>
      </c>
      <c r="Y544" s="1" t="s">
        <v>249</v>
      </c>
      <c r="Z544" s="1" t="s">
        <v>2179</v>
      </c>
      <c r="AC544" s="1">
        <v>37</v>
      </c>
      <c r="AD544" s="1" t="s">
        <v>634</v>
      </c>
      <c r="AE544" s="1" t="s">
        <v>2625</v>
      </c>
    </row>
    <row r="545" spans="1:73" ht="13.5" customHeight="1">
      <c r="A545" s="3" t="str">
        <f>HYPERLINK("http://kyu.snu.ac.kr/sdhj/index.jsp?type=hj/GK14663_00IH_0001_0180.jpg","1819_법화면_180")</f>
        <v>1819_법화면_180</v>
      </c>
      <c r="B545" s="2">
        <v>1819</v>
      </c>
      <c r="C545" s="2" t="s">
        <v>3935</v>
      </c>
      <c r="D545" s="2" t="s">
        <v>3936</v>
      </c>
      <c r="E545" s="2">
        <v>544</v>
      </c>
      <c r="F545" s="1">
        <v>3</v>
      </c>
      <c r="G545" s="1" t="s">
        <v>885</v>
      </c>
      <c r="H545" s="1" t="s">
        <v>2012</v>
      </c>
      <c r="I545" s="1">
        <v>12</v>
      </c>
      <c r="L545" s="1">
        <v>3</v>
      </c>
      <c r="M545" s="2" t="s">
        <v>4246</v>
      </c>
      <c r="N545" s="2" t="s">
        <v>4247</v>
      </c>
      <c r="S545" s="1" t="s">
        <v>94</v>
      </c>
      <c r="T545" s="1" t="s">
        <v>2056</v>
      </c>
      <c r="Y545" s="1" t="s">
        <v>1353</v>
      </c>
      <c r="Z545" s="1" t="s">
        <v>2310</v>
      </c>
      <c r="AF545" s="1" t="s">
        <v>1354</v>
      </c>
      <c r="AG545" s="1" t="s">
        <v>2649</v>
      </c>
    </row>
    <row r="546" spans="1:73" ht="13.5" customHeight="1">
      <c r="A546" s="3" t="str">
        <f>HYPERLINK("http://kyu.snu.ac.kr/sdhj/index.jsp?type=hj/GK14663_00IH_0001_0180.jpg","1819_법화면_180")</f>
        <v>1819_법화면_180</v>
      </c>
      <c r="B546" s="2">
        <v>1819</v>
      </c>
      <c r="C546" s="2" t="s">
        <v>3935</v>
      </c>
      <c r="D546" s="2" t="s">
        <v>3936</v>
      </c>
      <c r="E546" s="2">
        <v>545</v>
      </c>
      <c r="F546" s="1">
        <v>3</v>
      </c>
      <c r="G546" s="1" t="s">
        <v>885</v>
      </c>
      <c r="H546" s="1" t="s">
        <v>2012</v>
      </c>
      <c r="I546" s="1">
        <v>12</v>
      </c>
      <c r="L546" s="1">
        <v>3</v>
      </c>
      <c r="M546" s="2" t="s">
        <v>4246</v>
      </c>
      <c r="N546" s="2" t="s">
        <v>4247</v>
      </c>
      <c r="T546" s="1" t="s">
        <v>4425</v>
      </c>
      <c r="U546" s="1" t="s">
        <v>159</v>
      </c>
      <c r="V546" s="1" t="s">
        <v>2094</v>
      </c>
      <c r="Y546" s="1" t="s">
        <v>79</v>
      </c>
      <c r="Z546" s="1" t="s">
        <v>2319</v>
      </c>
      <c r="AC546" s="1">
        <v>78</v>
      </c>
      <c r="AD546" s="1" t="s">
        <v>415</v>
      </c>
      <c r="AE546" s="1" t="s">
        <v>2614</v>
      </c>
    </row>
    <row r="547" spans="1:73" ht="13.5" customHeight="1">
      <c r="A547" s="3" t="str">
        <f>HYPERLINK("http://kyu.snu.ac.kr/sdhj/index.jsp?type=hj/GK14663_00IH_0001_0180.jpg","1819_법화면_180")</f>
        <v>1819_법화면_180</v>
      </c>
      <c r="B547" s="2">
        <v>1819</v>
      </c>
      <c r="C547" s="2" t="s">
        <v>3935</v>
      </c>
      <c r="D547" s="2" t="s">
        <v>3936</v>
      </c>
      <c r="E547" s="2">
        <v>546</v>
      </c>
      <c r="F547" s="1">
        <v>3</v>
      </c>
      <c r="G547" s="1" t="s">
        <v>885</v>
      </c>
      <c r="H547" s="1" t="s">
        <v>2012</v>
      </c>
      <c r="I547" s="1">
        <v>12</v>
      </c>
      <c r="L547" s="1">
        <v>4</v>
      </c>
      <c r="M547" s="2" t="s">
        <v>4248</v>
      </c>
      <c r="N547" s="2" t="s">
        <v>4249</v>
      </c>
      <c r="T547" s="1" t="s">
        <v>3939</v>
      </c>
      <c r="U547" s="1" t="s">
        <v>224</v>
      </c>
      <c r="V547" s="1" t="s">
        <v>2112</v>
      </c>
      <c r="W547" s="1" t="s">
        <v>142</v>
      </c>
      <c r="X547" s="1" t="s">
        <v>4005</v>
      </c>
      <c r="Y547" s="1" t="s">
        <v>1355</v>
      </c>
      <c r="Z547" s="1" t="s">
        <v>2318</v>
      </c>
      <c r="AC547" s="1">
        <v>36</v>
      </c>
      <c r="AD547" s="1" t="s">
        <v>345</v>
      </c>
      <c r="AE547" s="1" t="s">
        <v>2576</v>
      </c>
      <c r="AJ547" s="1" t="s">
        <v>17</v>
      </c>
      <c r="AK547" s="1" t="s">
        <v>2656</v>
      </c>
      <c r="AL547" s="1" t="s">
        <v>1356</v>
      </c>
      <c r="AM547" s="1" t="s">
        <v>2696</v>
      </c>
      <c r="AT547" s="1" t="s">
        <v>63</v>
      </c>
      <c r="AU547" s="1" t="s">
        <v>2113</v>
      </c>
      <c r="AV547" s="1" t="s">
        <v>1357</v>
      </c>
      <c r="AW547" s="1" t="s">
        <v>2826</v>
      </c>
      <c r="BG547" s="1" t="s">
        <v>63</v>
      </c>
      <c r="BH547" s="1" t="s">
        <v>2113</v>
      </c>
      <c r="BI547" s="1" t="s">
        <v>1358</v>
      </c>
      <c r="BJ547" s="1" t="s">
        <v>3094</v>
      </c>
      <c r="BK547" s="1" t="s">
        <v>63</v>
      </c>
      <c r="BL547" s="1" t="s">
        <v>2113</v>
      </c>
      <c r="BM547" s="1" t="s">
        <v>1359</v>
      </c>
      <c r="BN547" s="1" t="s">
        <v>3337</v>
      </c>
      <c r="BO547" s="1" t="s">
        <v>63</v>
      </c>
      <c r="BP547" s="1" t="s">
        <v>2113</v>
      </c>
      <c r="BQ547" s="1" t="s">
        <v>1360</v>
      </c>
      <c r="BR547" s="1" t="s">
        <v>3582</v>
      </c>
      <c r="BS547" s="1" t="s">
        <v>1120</v>
      </c>
      <c r="BT547" s="1" t="s">
        <v>3724</v>
      </c>
    </row>
    <row r="548" spans="1:73" ht="13.5" customHeight="1">
      <c r="A548" s="3" t="str">
        <f>HYPERLINK("http://kyu.snu.ac.kr/sdhj/index.jsp?type=hj/GK14663_00IH_0001_0180.jpg","1819_법화면_180")</f>
        <v>1819_법화면_180</v>
      </c>
      <c r="B548" s="2">
        <v>1819</v>
      </c>
      <c r="C548" s="2" t="s">
        <v>3935</v>
      </c>
      <c r="D548" s="2" t="s">
        <v>3936</v>
      </c>
      <c r="E548" s="2">
        <v>547</v>
      </c>
      <c r="F548" s="1">
        <v>3</v>
      </c>
      <c r="G548" s="1" t="s">
        <v>885</v>
      </c>
      <c r="H548" s="1" t="s">
        <v>2012</v>
      </c>
      <c r="I548" s="1">
        <v>12</v>
      </c>
      <c r="L548" s="1">
        <v>4</v>
      </c>
      <c r="M548" s="2" t="s">
        <v>4248</v>
      </c>
      <c r="N548" s="2" t="s">
        <v>4249</v>
      </c>
      <c r="S548" s="1" t="s">
        <v>47</v>
      </c>
      <c r="T548" s="1" t="s">
        <v>2057</v>
      </c>
      <c r="W548" s="1" t="s">
        <v>142</v>
      </c>
      <c r="X548" s="1" t="s">
        <v>4008</v>
      </c>
      <c r="Y548" s="1" t="s">
        <v>70</v>
      </c>
      <c r="Z548" s="1" t="s">
        <v>2172</v>
      </c>
      <c r="AC548" s="1">
        <v>36</v>
      </c>
      <c r="AD548" s="1" t="s">
        <v>345</v>
      </c>
      <c r="AE548" s="1" t="s">
        <v>2576</v>
      </c>
      <c r="AJ548" s="1" t="s">
        <v>17</v>
      </c>
      <c r="AK548" s="1" t="s">
        <v>2656</v>
      </c>
      <c r="AL548" s="1" t="s">
        <v>206</v>
      </c>
      <c r="AM548" s="1" t="s">
        <v>2660</v>
      </c>
      <c r="AT548" s="1" t="s">
        <v>63</v>
      </c>
      <c r="AU548" s="1" t="s">
        <v>2113</v>
      </c>
      <c r="BK548" s="1" t="s">
        <v>1361</v>
      </c>
      <c r="BL548" s="1" t="s">
        <v>2132</v>
      </c>
      <c r="BM548" s="1" t="s">
        <v>1362</v>
      </c>
      <c r="BN548" s="1" t="s">
        <v>3336</v>
      </c>
      <c r="BO548" s="1" t="s">
        <v>63</v>
      </c>
      <c r="BP548" s="1" t="s">
        <v>2113</v>
      </c>
      <c r="BQ548" s="1" t="s">
        <v>1363</v>
      </c>
      <c r="BR548" s="1" t="s">
        <v>4521</v>
      </c>
      <c r="BS548" s="1" t="s">
        <v>108</v>
      </c>
      <c r="BT548" s="1" t="s">
        <v>4429</v>
      </c>
      <c r="BU548" s="1" t="s">
        <v>3798</v>
      </c>
    </row>
    <row r="549" spans="1:73" ht="13.5" customHeight="1">
      <c r="A549" s="3" t="str">
        <f>HYPERLINK("http://kyu.snu.ac.kr/sdhj/index.jsp?type=hj/GK14663_00IH_0001_0180.jpg","1819_법화면_180")</f>
        <v>1819_법화면_180</v>
      </c>
      <c r="B549" s="2">
        <v>1819</v>
      </c>
      <c r="C549" s="2" t="s">
        <v>3935</v>
      </c>
      <c r="D549" s="2" t="s">
        <v>3936</v>
      </c>
      <c r="E549" s="2">
        <v>548</v>
      </c>
      <c r="F549" s="1">
        <v>3</v>
      </c>
      <c r="G549" s="1" t="s">
        <v>885</v>
      </c>
      <c r="H549" s="1" t="s">
        <v>2012</v>
      </c>
      <c r="I549" s="1">
        <v>12</v>
      </c>
      <c r="L549" s="1">
        <v>4</v>
      </c>
      <c r="M549" s="2" t="s">
        <v>4248</v>
      </c>
      <c r="N549" s="2" t="s">
        <v>4249</v>
      </c>
      <c r="S549" s="1" t="s">
        <v>55</v>
      </c>
      <c r="T549" s="1" t="s">
        <v>2060</v>
      </c>
      <c r="W549" s="1" t="s">
        <v>1121</v>
      </c>
      <c r="X549" s="1" t="s">
        <v>2157</v>
      </c>
      <c r="Y549" s="1" t="s">
        <v>70</v>
      </c>
      <c r="Z549" s="1" t="s">
        <v>2172</v>
      </c>
      <c r="AF549" s="1" t="s">
        <v>262</v>
      </c>
      <c r="AG549" s="1" t="s">
        <v>2157</v>
      </c>
    </row>
    <row r="550" spans="1:73" ht="13.5" customHeight="1">
      <c r="A550" s="3" t="str">
        <f>HYPERLINK("http://kyu.snu.ac.kr/sdhj/index.jsp?type=hj/GK14663_00IH_0001_0180.jpg","1819_법화면_180")</f>
        <v>1819_법화면_180</v>
      </c>
      <c r="B550" s="2">
        <v>1819</v>
      </c>
      <c r="C550" s="2" t="s">
        <v>3935</v>
      </c>
      <c r="D550" s="2" t="s">
        <v>3936</v>
      </c>
      <c r="E550" s="2">
        <v>549</v>
      </c>
      <c r="F550" s="1">
        <v>3</v>
      </c>
      <c r="G550" s="1" t="s">
        <v>885</v>
      </c>
      <c r="H550" s="1" t="s">
        <v>2012</v>
      </c>
      <c r="I550" s="1">
        <v>12</v>
      </c>
      <c r="L550" s="1">
        <v>4</v>
      </c>
      <c r="M550" s="2" t="s">
        <v>4248</v>
      </c>
      <c r="N550" s="2" t="s">
        <v>4249</v>
      </c>
      <c r="S550" s="1" t="s">
        <v>116</v>
      </c>
      <c r="T550" s="1" t="s">
        <v>2062</v>
      </c>
      <c r="AC550" s="1">
        <v>20</v>
      </c>
      <c r="AD550" s="1" t="s">
        <v>516</v>
      </c>
      <c r="AE550" s="1" t="s">
        <v>2589</v>
      </c>
    </row>
    <row r="551" spans="1:73" ht="13.5" customHeight="1">
      <c r="A551" s="3" t="str">
        <f>HYPERLINK("http://kyu.snu.ac.kr/sdhj/index.jsp?type=hj/GK14663_00IH_0001_0180.jpg","1819_법화면_180")</f>
        <v>1819_법화면_180</v>
      </c>
      <c r="B551" s="2">
        <v>1819</v>
      </c>
      <c r="C551" s="2" t="s">
        <v>3935</v>
      </c>
      <c r="D551" s="2" t="s">
        <v>3936</v>
      </c>
      <c r="E551" s="2">
        <v>550</v>
      </c>
      <c r="F551" s="1">
        <v>3</v>
      </c>
      <c r="G551" s="1" t="s">
        <v>885</v>
      </c>
      <c r="H551" s="1" t="s">
        <v>2012</v>
      </c>
      <c r="I551" s="1">
        <v>12</v>
      </c>
      <c r="L551" s="1">
        <v>4</v>
      </c>
      <c r="M551" s="2" t="s">
        <v>4248</v>
      </c>
      <c r="N551" s="2" t="s">
        <v>4249</v>
      </c>
      <c r="S551" s="1" t="s">
        <v>116</v>
      </c>
      <c r="T551" s="1" t="s">
        <v>2062</v>
      </c>
      <c r="AC551" s="1">
        <v>16</v>
      </c>
      <c r="AD551" s="1" t="s">
        <v>158</v>
      </c>
      <c r="AE551" s="1" t="s">
        <v>2582</v>
      </c>
      <c r="AF551" s="1" t="s">
        <v>234</v>
      </c>
      <c r="AG551" s="1" t="s">
        <v>2644</v>
      </c>
    </row>
    <row r="552" spans="1:73" ht="13.5" customHeight="1">
      <c r="A552" s="3" t="str">
        <f>HYPERLINK("http://kyu.snu.ac.kr/sdhj/index.jsp?type=hj/GK14663_00IH_0001_0180.jpg","1819_법화면_180")</f>
        <v>1819_법화면_180</v>
      </c>
      <c r="B552" s="2">
        <v>1819</v>
      </c>
      <c r="C552" s="2" t="s">
        <v>3935</v>
      </c>
      <c r="D552" s="2" t="s">
        <v>3936</v>
      </c>
      <c r="E552" s="2">
        <v>551</v>
      </c>
      <c r="F552" s="1">
        <v>3</v>
      </c>
      <c r="G552" s="1" t="s">
        <v>885</v>
      </c>
      <c r="H552" s="1" t="s">
        <v>2012</v>
      </c>
      <c r="I552" s="1">
        <v>12</v>
      </c>
      <c r="L552" s="1">
        <v>5</v>
      </c>
      <c r="M552" s="2" t="s">
        <v>4623</v>
      </c>
      <c r="N552" s="2" t="s">
        <v>4624</v>
      </c>
      <c r="Q552" s="1" t="s">
        <v>1364</v>
      </c>
      <c r="R552" s="1" t="s">
        <v>3964</v>
      </c>
      <c r="T552" s="1" t="s">
        <v>3939</v>
      </c>
      <c r="U552" s="1" t="s">
        <v>3859</v>
      </c>
      <c r="V552" s="1" t="s">
        <v>2119</v>
      </c>
      <c r="W552" s="1" t="s">
        <v>3970</v>
      </c>
      <c r="X552" s="1" t="s">
        <v>3972</v>
      </c>
      <c r="AT552" s="1" t="s">
        <v>250</v>
      </c>
      <c r="AU552" s="1" t="s">
        <v>2721</v>
      </c>
      <c r="AV552" s="1" t="s">
        <v>1345</v>
      </c>
      <c r="AW552" s="1" t="s">
        <v>2321</v>
      </c>
      <c r="BG552" s="1" t="s">
        <v>250</v>
      </c>
      <c r="BH552" s="1" t="s">
        <v>2721</v>
      </c>
      <c r="BI552" s="1" t="s">
        <v>1346</v>
      </c>
      <c r="BJ552" s="1" t="s">
        <v>2828</v>
      </c>
      <c r="BK552" s="1" t="s">
        <v>250</v>
      </c>
      <c r="BL552" s="1" t="s">
        <v>2721</v>
      </c>
      <c r="BM552" s="1" t="s">
        <v>1149</v>
      </c>
      <c r="BN552" s="1" t="s">
        <v>3004</v>
      </c>
      <c r="BO552" s="1" t="s">
        <v>250</v>
      </c>
      <c r="BP552" s="1" t="s">
        <v>2721</v>
      </c>
      <c r="BQ552" s="1" t="s">
        <v>4693</v>
      </c>
      <c r="BR552" s="1" t="s">
        <v>3581</v>
      </c>
      <c r="BS552" s="1" t="s">
        <v>86</v>
      </c>
      <c r="BT552" s="1" t="s">
        <v>2664</v>
      </c>
      <c r="BU552" s="1" t="s">
        <v>3860</v>
      </c>
    </row>
    <row r="553" spans="1:73" ht="13.5" customHeight="1">
      <c r="A553" s="3" t="str">
        <f>HYPERLINK("http://kyu.snu.ac.kr/sdhj/index.jsp?type=hj/GK14663_00IH_0001_0180.jpg","1819_법화면_180")</f>
        <v>1819_법화면_180</v>
      </c>
      <c r="B553" s="2">
        <v>1819</v>
      </c>
      <c r="C553" s="2" t="s">
        <v>3935</v>
      </c>
      <c r="D553" s="2" t="s">
        <v>3936</v>
      </c>
      <c r="E553" s="2">
        <v>552</v>
      </c>
      <c r="F553" s="1">
        <v>3</v>
      </c>
      <c r="G553" s="1" t="s">
        <v>885</v>
      </c>
      <c r="H553" s="1" t="s">
        <v>2012</v>
      </c>
      <c r="I553" s="1">
        <v>12</v>
      </c>
      <c r="L553" s="1">
        <v>5</v>
      </c>
      <c r="M553" s="2" t="s">
        <v>4623</v>
      </c>
      <c r="N553" s="2" t="s">
        <v>4624</v>
      </c>
      <c r="S553" s="1" t="s">
        <v>47</v>
      </c>
      <c r="T553" s="1" t="s">
        <v>2057</v>
      </c>
      <c r="W553" s="1" t="s">
        <v>149</v>
      </c>
      <c r="X553" s="1" t="s">
        <v>3992</v>
      </c>
      <c r="Y553" s="1" t="s">
        <v>4016</v>
      </c>
      <c r="Z553" s="1" t="s">
        <v>4016</v>
      </c>
      <c r="AC553" s="1">
        <v>26</v>
      </c>
      <c r="BG553" s="1" t="s">
        <v>250</v>
      </c>
      <c r="BH553" s="1" t="s">
        <v>2721</v>
      </c>
      <c r="BI553" s="1" t="s">
        <v>1365</v>
      </c>
      <c r="BJ553" s="1" t="s">
        <v>3007</v>
      </c>
      <c r="BO553" s="1" t="s">
        <v>250</v>
      </c>
      <c r="BP553" s="1" t="s">
        <v>2721</v>
      </c>
      <c r="BQ553" s="1" t="s">
        <v>1366</v>
      </c>
      <c r="BR553" s="1" t="s">
        <v>4553</v>
      </c>
      <c r="BS553" s="1" t="s">
        <v>77</v>
      </c>
      <c r="BT553" s="1" t="s">
        <v>2653</v>
      </c>
      <c r="BU553" s="1" t="s">
        <v>3766</v>
      </c>
    </row>
    <row r="554" spans="1:73" ht="13.5" customHeight="1">
      <c r="A554" s="3" t="str">
        <f>HYPERLINK("http://kyu.snu.ac.kr/sdhj/index.jsp?type=hj/GK14663_00IH_0001_0180.jpg","1819_법화면_180")</f>
        <v>1819_법화면_180</v>
      </c>
      <c r="B554" s="2">
        <v>1819</v>
      </c>
      <c r="C554" s="2" t="s">
        <v>3935</v>
      </c>
      <c r="D554" s="2" t="s">
        <v>3936</v>
      </c>
      <c r="E554" s="2">
        <v>553</v>
      </c>
      <c r="F554" s="1">
        <v>3</v>
      </c>
      <c r="G554" s="1" t="s">
        <v>885</v>
      </c>
      <c r="H554" s="1" t="s">
        <v>2012</v>
      </c>
      <c r="I554" s="1">
        <v>12</v>
      </c>
      <c r="L554" s="1">
        <v>5</v>
      </c>
      <c r="M554" s="2" t="s">
        <v>4623</v>
      </c>
      <c r="N554" s="2" t="s">
        <v>4624</v>
      </c>
      <c r="S554" s="1" t="s">
        <v>55</v>
      </c>
      <c r="T554" s="1" t="s">
        <v>2060</v>
      </c>
      <c r="W554" s="1" t="s">
        <v>87</v>
      </c>
      <c r="X554" s="1" t="s">
        <v>2136</v>
      </c>
      <c r="Y554" s="1" t="s">
        <v>249</v>
      </c>
      <c r="Z554" s="1" t="s">
        <v>2179</v>
      </c>
      <c r="AC554" s="1">
        <v>54</v>
      </c>
      <c r="AD554" s="1" t="s">
        <v>143</v>
      </c>
      <c r="AE554" s="1" t="s">
        <v>2599</v>
      </c>
    </row>
    <row r="555" spans="1:73" ht="13.5" customHeight="1">
      <c r="A555" s="3" t="str">
        <f>HYPERLINK("http://kyu.snu.ac.kr/sdhj/index.jsp?type=hj/GK14663_00IH_0001_0180.jpg","1819_법화면_180")</f>
        <v>1819_법화면_180</v>
      </c>
      <c r="B555" s="2">
        <v>1819</v>
      </c>
      <c r="C555" s="2" t="s">
        <v>3935</v>
      </c>
      <c r="D555" s="2" t="s">
        <v>3936</v>
      </c>
      <c r="E555" s="2">
        <v>554</v>
      </c>
      <c r="F555" s="1">
        <v>3</v>
      </c>
      <c r="G555" s="1" t="s">
        <v>885</v>
      </c>
      <c r="H555" s="1" t="s">
        <v>2012</v>
      </c>
      <c r="I555" s="1">
        <v>13</v>
      </c>
      <c r="J555" s="1" t="s">
        <v>3861</v>
      </c>
      <c r="K555" s="1" t="s">
        <v>3944</v>
      </c>
      <c r="L555" s="1">
        <v>1</v>
      </c>
      <c r="M555" s="2" t="s">
        <v>4250</v>
      </c>
      <c r="N555" s="2" t="s">
        <v>4251</v>
      </c>
      <c r="T555" s="1" t="s">
        <v>3939</v>
      </c>
      <c r="U555" s="1" t="s">
        <v>78</v>
      </c>
      <c r="V555" s="1" t="s">
        <v>2099</v>
      </c>
      <c r="W555" s="1" t="s">
        <v>142</v>
      </c>
      <c r="X555" s="1" t="s">
        <v>4008</v>
      </c>
      <c r="Y555" s="1" t="s">
        <v>853</v>
      </c>
      <c r="Z555" s="1" t="s">
        <v>4022</v>
      </c>
      <c r="AC555" s="1">
        <v>42</v>
      </c>
      <c r="AD555" s="1" t="s">
        <v>381</v>
      </c>
      <c r="AE555" s="1" t="s">
        <v>2587</v>
      </c>
      <c r="BG555" s="1" t="s">
        <v>40</v>
      </c>
      <c r="BH555" s="1" t="s">
        <v>2085</v>
      </c>
      <c r="BI555" s="1" t="s">
        <v>1367</v>
      </c>
      <c r="BJ555" s="1" t="s">
        <v>3093</v>
      </c>
      <c r="BO555" s="1" t="s">
        <v>40</v>
      </c>
      <c r="BP555" s="1" t="s">
        <v>2085</v>
      </c>
      <c r="BQ555" s="1" t="s">
        <v>4633</v>
      </c>
      <c r="BR555" s="1" t="s">
        <v>4634</v>
      </c>
      <c r="BS555" s="1" t="s">
        <v>165</v>
      </c>
      <c r="BT555" s="1" t="s">
        <v>2683</v>
      </c>
      <c r="BU555" s="1" t="s">
        <v>3756</v>
      </c>
    </row>
    <row r="556" spans="1:73" ht="13.5" customHeight="1">
      <c r="A556" s="3" t="str">
        <f>HYPERLINK("http://kyu.snu.ac.kr/sdhj/index.jsp?type=hj/GK14663_00IH_0001_0181.jpg","1819_법화면_181")</f>
        <v>1819_법화면_181</v>
      </c>
      <c r="B556" s="2">
        <v>1819</v>
      </c>
      <c r="C556" s="2" t="s">
        <v>3935</v>
      </c>
      <c r="D556" s="2" t="s">
        <v>3936</v>
      </c>
      <c r="E556" s="2">
        <v>555</v>
      </c>
      <c r="F556" s="1">
        <v>3</v>
      </c>
      <c r="G556" s="1" t="s">
        <v>885</v>
      </c>
      <c r="H556" s="1" t="s">
        <v>2012</v>
      </c>
      <c r="I556" s="1">
        <v>13</v>
      </c>
      <c r="L556" s="1">
        <v>1</v>
      </c>
      <c r="M556" s="2" t="s">
        <v>4250</v>
      </c>
      <c r="N556" s="2" t="s">
        <v>4251</v>
      </c>
      <c r="S556" s="1" t="s">
        <v>47</v>
      </c>
      <c r="T556" s="1" t="s">
        <v>2057</v>
      </c>
      <c r="W556" s="1" t="s">
        <v>149</v>
      </c>
      <c r="X556" s="1" t="s">
        <v>3992</v>
      </c>
      <c r="Y556" s="1" t="s">
        <v>10</v>
      </c>
      <c r="Z556" s="1" t="s">
        <v>2145</v>
      </c>
      <c r="AC556" s="1">
        <v>51</v>
      </c>
      <c r="AD556" s="1" t="s">
        <v>150</v>
      </c>
      <c r="AE556" s="1" t="s">
        <v>2596</v>
      </c>
      <c r="AJ556" s="1" t="s">
        <v>17</v>
      </c>
      <c r="AK556" s="1" t="s">
        <v>2656</v>
      </c>
      <c r="AL556" s="1" t="s">
        <v>108</v>
      </c>
      <c r="AM556" s="1" t="s">
        <v>4429</v>
      </c>
      <c r="AT556" s="1" t="s">
        <v>40</v>
      </c>
      <c r="AU556" s="1" t="s">
        <v>2085</v>
      </c>
      <c r="AV556" s="1" t="s">
        <v>1368</v>
      </c>
      <c r="AW556" s="1" t="s">
        <v>2171</v>
      </c>
      <c r="BQ556" s="1" t="s">
        <v>1369</v>
      </c>
      <c r="BR556" s="1" t="s">
        <v>4483</v>
      </c>
      <c r="BS556" s="1" t="s">
        <v>108</v>
      </c>
      <c r="BT556" s="1" t="s">
        <v>4429</v>
      </c>
      <c r="BU556" s="1" t="s">
        <v>3851</v>
      </c>
    </row>
    <row r="557" spans="1:73" ht="13.5" customHeight="1">
      <c r="A557" s="3" t="str">
        <f>HYPERLINK("http://kyu.snu.ac.kr/sdhj/index.jsp?type=hj/GK14663_00IH_0001_0181.jpg","1819_법화면_181")</f>
        <v>1819_법화면_181</v>
      </c>
      <c r="B557" s="2">
        <v>1819</v>
      </c>
      <c r="C557" s="2" t="s">
        <v>3935</v>
      </c>
      <c r="D557" s="2" t="s">
        <v>3936</v>
      </c>
      <c r="E557" s="2">
        <v>556</v>
      </c>
      <c r="F557" s="1">
        <v>3</v>
      </c>
      <c r="G557" s="1" t="s">
        <v>885</v>
      </c>
      <c r="H557" s="1" t="s">
        <v>2012</v>
      </c>
      <c r="I557" s="1">
        <v>13</v>
      </c>
      <c r="L557" s="1">
        <v>1</v>
      </c>
      <c r="M557" s="2" t="s">
        <v>4250</v>
      </c>
      <c r="N557" s="2" t="s">
        <v>4251</v>
      </c>
      <c r="S557" s="1" t="s">
        <v>55</v>
      </c>
      <c r="T557" s="1" t="s">
        <v>2060</v>
      </c>
      <c r="W557" s="1" t="s">
        <v>149</v>
      </c>
      <c r="X557" s="1" t="s">
        <v>3990</v>
      </c>
      <c r="Y557" s="1" t="s">
        <v>10</v>
      </c>
      <c r="Z557" s="1" t="s">
        <v>2145</v>
      </c>
      <c r="AC557" s="1">
        <v>70</v>
      </c>
      <c r="AD557" s="1" t="s">
        <v>278</v>
      </c>
      <c r="AE557" s="1" t="s">
        <v>2600</v>
      </c>
    </row>
    <row r="558" spans="1:73" ht="13.5" customHeight="1">
      <c r="A558" s="3" t="str">
        <f>HYPERLINK("http://kyu.snu.ac.kr/sdhj/index.jsp?type=hj/GK14663_00IH_0001_0181.jpg","1819_법화면_181")</f>
        <v>1819_법화면_181</v>
      </c>
      <c r="B558" s="2">
        <v>1819</v>
      </c>
      <c r="C558" s="2" t="s">
        <v>3935</v>
      </c>
      <c r="D558" s="2" t="s">
        <v>3936</v>
      </c>
      <c r="E558" s="2">
        <v>557</v>
      </c>
      <c r="F558" s="1">
        <v>3</v>
      </c>
      <c r="G558" s="1" t="s">
        <v>885</v>
      </c>
      <c r="H558" s="1" t="s">
        <v>2012</v>
      </c>
      <c r="I558" s="1">
        <v>13</v>
      </c>
      <c r="L558" s="1">
        <v>1</v>
      </c>
      <c r="M558" s="2" t="s">
        <v>4250</v>
      </c>
      <c r="N558" s="2" t="s">
        <v>4251</v>
      </c>
      <c r="T558" s="1" t="s">
        <v>4426</v>
      </c>
      <c r="U558" s="1" t="s">
        <v>265</v>
      </c>
      <c r="V558" s="1" t="s">
        <v>2095</v>
      </c>
      <c r="Y558" s="1" t="s">
        <v>1370</v>
      </c>
      <c r="Z558" s="1" t="s">
        <v>2317</v>
      </c>
      <c r="AC558" s="1">
        <v>29</v>
      </c>
    </row>
    <row r="559" spans="1:73" ht="13.5" customHeight="1">
      <c r="A559" s="3" t="str">
        <f>HYPERLINK("http://kyu.snu.ac.kr/sdhj/index.jsp?type=hj/GK14663_00IH_0001_0181.jpg","1819_법화면_181")</f>
        <v>1819_법화면_181</v>
      </c>
      <c r="B559" s="2">
        <v>1819</v>
      </c>
      <c r="C559" s="2" t="s">
        <v>3935</v>
      </c>
      <c r="D559" s="2" t="s">
        <v>3936</v>
      </c>
      <c r="E559" s="2">
        <v>558</v>
      </c>
      <c r="F559" s="1">
        <v>3</v>
      </c>
      <c r="G559" s="1" t="s">
        <v>885</v>
      </c>
      <c r="H559" s="1" t="s">
        <v>2012</v>
      </c>
      <c r="I559" s="1">
        <v>13</v>
      </c>
      <c r="L559" s="1">
        <v>2</v>
      </c>
      <c r="M559" s="2" t="s">
        <v>4230</v>
      </c>
      <c r="N559" s="2" t="s">
        <v>4231</v>
      </c>
      <c r="T559" s="1" t="s">
        <v>3939</v>
      </c>
      <c r="U559" s="1" t="s">
        <v>247</v>
      </c>
      <c r="V559" s="1" t="s">
        <v>2118</v>
      </c>
      <c r="W559" s="1" t="s">
        <v>149</v>
      </c>
      <c r="X559" s="1" t="s">
        <v>3990</v>
      </c>
      <c r="Y559" s="1" t="s">
        <v>249</v>
      </c>
      <c r="Z559" s="1" t="s">
        <v>2179</v>
      </c>
      <c r="AC559" s="1">
        <v>54</v>
      </c>
      <c r="AD559" s="1" t="s">
        <v>3862</v>
      </c>
      <c r="AE559" s="1" t="s">
        <v>2634</v>
      </c>
      <c r="BK559" s="1" t="s">
        <v>250</v>
      </c>
      <c r="BL559" s="1" t="s">
        <v>2721</v>
      </c>
      <c r="BM559" s="1" t="s">
        <v>1371</v>
      </c>
      <c r="BN559" s="1" t="s">
        <v>3335</v>
      </c>
      <c r="BO559" s="1" t="s">
        <v>250</v>
      </c>
      <c r="BP559" s="1" t="s">
        <v>2721</v>
      </c>
      <c r="BQ559" s="1" t="s">
        <v>1372</v>
      </c>
      <c r="BR559" s="1" t="s">
        <v>3580</v>
      </c>
      <c r="BS559" s="1" t="s">
        <v>292</v>
      </c>
      <c r="BT559" s="1" t="s">
        <v>2694</v>
      </c>
      <c r="BU559" s="1" t="s">
        <v>3795</v>
      </c>
    </row>
    <row r="560" spans="1:73" ht="13.5" customHeight="1">
      <c r="A560" s="3" t="str">
        <f>HYPERLINK("http://kyu.snu.ac.kr/sdhj/index.jsp?type=hj/GK14663_00IH_0001_0181.jpg","1819_법화면_181")</f>
        <v>1819_법화면_181</v>
      </c>
      <c r="B560" s="2">
        <v>1819</v>
      </c>
      <c r="C560" s="2" t="s">
        <v>3935</v>
      </c>
      <c r="D560" s="2" t="s">
        <v>3936</v>
      </c>
      <c r="E560" s="2">
        <v>559</v>
      </c>
      <c r="F560" s="1">
        <v>3</v>
      </c>
      <c r="G560" s="1" t="s">
        <v>885</v>
      </c>
      <c r="H560" s="1" t="s">
        <v>2012</v>
      </c>
      <c r="I560" s="1">
        <v>13</v>
      </c>
      <c r="L560" s="1">
        <v>2</v>
      </c>
      <c r="M560" s="2" t="s">
        <v>4230</v>
      </c>
      <c r="N560" s="2" t="s">
        <v>4231</v>
      </c>
      <c r="T560" s="1" t="s">
        <v>4426</v>
      </c>
      <c r="U560" s="1" t="s">
        <v>265</v>
      </c>
      <c r="V560" s="1" t="s">
        <v>2095</v>
      </c>
      <c r="Y560" s="1" t="s">
        <v>1373</v>
      </c>
      <c r="Z560" s="1" t="s">
        <v>2316</v>
      </c>
      <c r="AC560" s="1">
        <v>18</v>
      </c>
    </row>
    <row r="561" spans="1:73" ht="13.5" customHeight="1">
      <c r="A561" s="3" t="str">
        <f>HYPERLINK("http://kyu.snu.ac.kr/sdhj/index.jsp?type=hj/GK14663_00IH_0001_0181.jpg","1819_법화면_181")</f>
        <v>1819_법화면_181</v>
      </c>
      <c r="B561" s="2">
        <v>1819</v>
      </c>
      <c r="C561" s="2" t="s">
        <v>3935</v>
      </c>
      <c r="D561" s="2" t="s">
        <v>3936</v>
      </c>
      <c r="E561" s="2">
        <v>560</v>
      </c>
      <c r="F561" s="1">
        <v>3</v>
      </c>
      <c r="G561" s="1" t="s">
        <v>885</v>
      </c>
      <c r="H561" s="1" t="s">
        <v>2012</v>
      </c>
      <c r="I561" s="1">
        <v>13</v>
      </c>
      <c r="L561" s="1">
        <v>3</v>
      </c>
      <c r="M561" s="2" t="s">
        <v>4252</v>
      </c>
      <c r="N561" s="2" t="s">
        <v>4253</v>
      </c>
      <c r="T561" s="1" t="s">
        <v>3939</v>
      </c>
      <c r="U561" s="1" t="s">
        <v>37</v>
      </c>
      <c r="V561" s="1" t="s">
        <v>2088</v>
      </c>
      <c r="W561" s="1" t="s">
        <v>149</v>
      </c>
      <c r="X561" s="1" t="s">
        <v>3990</v>
      </c>
      <c r="Y561" s="1" t="s">
        <v>1374</v>
      </c>
      <c r="Z561" s="1" t="s">
        <v>2315</v>
      </c>
      <c r="AC561" s="1">
        <v>39</v>
      </c>
      <c r="AD561" s="1" t="s">
        <v>3786</v>
      </c>
      <c r="AE561" s="1" t="s">
        <v>2633</v>
      </c>
      <c r="BI561" s="1" t="s">
        <v>1375</v>
      </c>
      <c r="BJ561" s="1" t="s">
        <v>3092</v>
      </c>
      <c r="BK561" s="1" t="s">
        <v>40</v>
      </c>
      <c r="BL561" s="1" t="s">
        <v>2085</v>
      </c>
      <c r="BM561" s="1" t="s">
        <v>1376</v>
      </c>
      <c r="BN561" s="1" t="s">
        <v>3334</v>
      </c>
      <c r="BO561" s="1" t="s">
        <v>40</v>
      </c>
      <c r="BP561" s="1" t="s">
        <v>2085</v>
      </c>
      <c r="BQ561" s="1" t="s">
        <v>1377</v>
      </c>
      <c r="BR561" s="1" t="s">
        <v>4556</v>
      </c>
      <c r="BS561" s="1" t="s">
        <v>77</v>
      </c>
      <c r="BT561" s="1" t="s">
        <v>2653</v>
      </c>
      <c r="BU561" s="1" t="s">
        <v>3797</v>
      </c>
    </row>
    <row r="562" spans="1:73" ht="13.5" customHeight="1">
      <c r="A562" s="3" t="str">
        <f>HYPERLINK("http://kyu.snu.ac.kr/sdhj/index.jsp?type=hj/GK14663_00IH_0001_0181.jpg","1819_법화면_181")</f>
        <v>1819_법화면_181</v>
      </c>
      <c r="B562" s="2">
        <v>1819</v>
      </c>
      <c r="C562" s="2" t="s">
        <v>3935</v>
      </c>
      <c r="D562" s="2" t="s">
        <v>3936</v>
      </c>
      <c r="E562" s="2">
        <v>561</v>
      </c>
      <c r="F562" s="1">
        <v>3</v>
      </c>
      <c r="G562" s="1" t="s">
        <v>885</v>
      </c>
      <c r="H562" s="1" t="s">
        <v>2012</v>
      </c>
      <c r="I562" s="1">
        <v>13</v>
      </c>
      <c r="L562" s="1">
        <v>3</v>
      </c>
      <c r="M562" s="2" t="s">
        <v>4252</v>
      </c>
      <c r="N562" s="2" t="s">
        <v>4253</v>
      </c>
      <c r="S562" s="1" t="s">
        <v>47</v>
      </c>
      <c r="T562" s="1" t="s">
        <v>2057</v>
      </c>
      <c r="W562" s="1" t="s">
        <v>413</v>
      </c>
      <c r="X562" s="1" t="s">
        <v>2156</v>
      </c>
      <c r="Y562" s="1" t="s">
        <v>10</v>
      </c>
      <c r="Z562" s="1" t="s">
        <v>2145</v>
      </c>
      <c r="AC562" s="1">
        <v>39</v>
      </c>
      <c r="AD562" s="1" t="s">
        <v>71</v>
      </c>
      <c r="AE562" s="1" t="s">
        <v>2575</v>
      </c>
      <c r="AJ562" s="1" t="s">
        <v>17</v>
      </c>
      <c r="AK562" s="1" t="s">
        <v>2656</v>
      </c>
      <c r="AL562" s="1" t="s">
        <v>108</v>
      </c>
      <c r="AM562" s="1" t="s">
        <v>4429</v>
      </c>
      <c r="AT562" s="1" t="s">
        <v>40</v>
      </c>
      <c r="AU562" s="1" t="s">
        <v>2085</v>
      </c>
      <c r="AV562" s="1" t="s">
        <v>1378</v>
      </c>
      <c r="AW562" s="1" t="s">
        <v>2151</v>
      </c>
      <c r="BG562" s="1" t="s">
        <v>40</v>
      </c>
      <c r="BH562" s="1" t="s">
        <v>2085</v>
      </c>
      <c r="BI562" s="1" t="s">
        <v>1379</v>
      </c>
      <c r="BJ562" s="1" t="s">
        <v>3091</v>
      </c>
      <c r="BQ562" s="1" t="s">
        <v>3856</v>
      </c>
      <c r="BR562" s="1" t="s">
        <v>3857</v>
      </c>
      <c r="BS562" s="1" t="s">
        <v>292</v>
      </c>
      <c r="BT562" s="1" t="s">
        <v>2694</v>
      </c>
      <c r="BU562" s="1" t="s">
        <v>3863</v>
      </c>
    </row>
    <row r="563" spans="1:73" ht="13.5" customHeight="1">
      <c r="A563" s="3" t="str">
        <f>HYPERLINK("http://kyu.snu.ac.kr/sdhj/index.jsp?type=hj/GK14663_00IH_0001_0181.jpg","1819_법화면_181")</f>
        <v>1819_법화면_181</v>
      </c>
      <c r="B563" s="2">
        <v>1819</v>
      </c>
      <c r="C563" s="2" t="s">
        <v>3935</v>
      </c>
      <c r="D563" s="2" t="s">
        <v>3936</v>
      </c>
      <c r="E563" s="2">
        <v>562</v>
      </c>
      <c r="F563" s="1">
        <v>3</v>
      </c>
      <c r="G563" s="1" t="s">
        <v>885</v>
      </c>
      <c r="H563" s="1" t="s">
        <v>2012</v>
      </c>
      <c r="I563" s="1">
        <v>13</v>
      </c>
      <c r="L563" s="1">
        <v>3</v>
      </c>
      <c r="M563" s="2" t="s">
        <v>4252</v>
      </c>
      <c r="N563" s="2" t="s">
        <v>4253</v>
      </c>
      <c r="S563" s="1" t="s">
        <v>116</v>
      </c>
      <c r="T563" s="1" t="s">
        <v>2062</v>
      </c>
      <c r="AC563" s="1">
        <v>18</v>
      </c>
      <c r="AF563" s="1" t="s">
        <v>458</v>
      </c>
      <c r="AG563" s="1" t="s">
        <v>2645</v>
      </c>
    </row>
    <row r="564" spans="1:73" ht="13.5" customHeight="1">
      <c r="A564" s="3" t="str">
        <f>HYPERLINK("http://kyu.snu.ac.kr/sdhj/index.jsp?type=hj/GK14663_00IH_0001_0181.jpg","1819_법화면_181")</f>
        <v>1819_법화면_181</v>
      </c>
      <c r="B564" s="2">
        <v>1819</v>
      </c>
      <c r="C564" s="2" t="s">
        <v>3935</v>
      </c>
      <c r="D564" s="2" t="s">
        <v>3936</v>
      </c>
      <c r="E564" s="2">
        <v>563</v>
      </c>
      <c r="F564" s="1">
        <v>3</v>
      </c>
      <c r="G564" s="1" t="s">
        <v>885</v>
      </c>
      <c r="H564" s="1" t="s">
        <v>2012</v>
      </c>
      <c r="I564" s="1">
        <v>13</v>
      </c>
      <c r="L564" s="1">
        <v>3</v>
      </c>
      <c r="M564" s="2" t="s">
        <v>4252</v>
      </c>
      <c r="N564" s="2" t="s">
        <v>4253</v>
      </c>
      <c r="S564" s="1" t="s">
        <v>94</v>
      </c>
      <c r="T564" s="1" t="s">
        <v>2056</v>
      </c>
      <c r="U564" s="1" t="s">
        <v>37</v>
      </c>
      <c r="V564" s="1" t="s">
        <v>2088</v>
      </c>
      <c r="Y564" s="1" t="s">
        <v>1380</v>
      </c>
      <c r="Z564" s="1" t="s">
        <v>2314</v>
      </c>
      <c r="AC564" s="1">
        <v>13</v>
      </c>
      <c r="AD564" s="1" t="s">
        <v>232</v>
      </c>
      <c r="AE564" s="1" t="s">
        <v>2630</v>
      </c>
      <c r="AF564" s="1" t="s">
        <v>246</v>
      </c>
      <c r="AG564" s="1" t="s">
        <v>2648</v>
      </c>
    </row>
    <row r="565" spans="1:73" ht="13.5" customHeight="1">
      <c r="A565" s="3" t="str">
        <f>HYPERLINK("http://kyu.snu.ac.kr/sdhj/index.jsp?type=hj/GK14663_00IH_0001_0181.jpg","1819_법화면_181")</f>
        <v>1819_법화면_181</v>
      </c>
      <c r="B565" s="2">
        <v>1819</v>
      </c>
      <c r="C565" s="2" t="s">
        <v>3935</v>
      </c>
      <c r="D565" s="2" t="s">
        <v>3936</v>
      </c>
      <c r="E565" s="2">
        <v>564</v>
      </c>
      <c r="F565" s="1">
        <v>3</v>
      </c>
      <c r="G565" s="1" t="s">
        <v>885</v>
      </c>
      <c r="H565" s="1" t="s">
        <v>2012</v>
      </c>
      <c r="I565" s="1">
        <v>13</v>
      </c>
      <c r="L565" s="1">
        <v>4</v>
      </c>
      <c r="M565" s="2" t="s">
        <v>4254</v>
      </c>
      <c r="N565" s="2" t="s">
        <v>4255</v>
      </c>
      <c r="T565" s="1" t="s">
        <v>3940</v>
      </c>
      <c r="U565" s="1" t="s">
        <v>95</v>
      </c>
      <c r="V565" s="1" t="s">
        <v>2092</v>
      </c>
      <c r="W565" s="1" t="s">
        <v>149</v>
      </c>
      <c r="X565" s="1" t="s">
        <v>3992</v>
      </c>
      <c r="Y565" s="1" t="s">
        <v>1381</v>
      </c>
      <c r="Z565" s="1" t="s">
        <v>2313</v>
      </c>
      <c r="AC565" s="1">
        <v>61</v>
      </c>
      <c r="AD565" s="1" t="s">
        <v>359</v>
      </c>
      <c r="AE565" s="1" t="s">
        <v>2573</v>
      </c>
      <c r="AJ565" s="1" t="s">
        <v>17</v>
      </c>
      <c r="AK565" s="1" t="s">
        <v>2656</v>
      </c>
      <c r="AL565" s="1" t="s">
        <v>609</v>
      </c>
      <c r="AM565" s="1" t="s">
        <v>2677</v>
      </c>
      <c r="AT565" s="1" t="s">
        <v>63</v>
      </c>
      <c r="AU565" s="1" t="s">
        <v>2113</v>
      </c>
      <c r="BI565" s="1" t="s">
        <v>4464</v>
      </c>
      <c r="BJ565" s="1" t="s">
        <v>4465</v>
      </c>
      <c r="BK565" s="1" t="s">
        <v>63</v>
      </c>
      <c r="BL565" s="1" t="s">
        <v>2113</v>
      </c>
      <c r="BM565" s="1" t="s">
        <v>1382</v>
      </c>
      <c r="BN565" s="1" t="s">
        <v>3333</v>
      </c>
      <c r="BO565" s="1" t="s">
        <v>63</v>
      </c>
      <c r="BP565" s="1" t="s">
        <v>2113</v>
      </c>
      <c r="BQ565" s="1" t="s">
        <v>1383</v>
      </c>
      <c r="BR565" s="1" t="s">
        <v>4538</v>
      </c>
      <c r="BS565" s="1" t="s">
        <v>72</v>
      </c>
      <c r="BT565" s="1" t="s">
        <v>2665</v>
      </c>
      <c r="BU565" s="1" t="s">
        <v>3765</v>
      </c>
    </row>
    <row r="566" spans="1:73" ht="13.5" customHeight="1">
      <c r="A566" s="3" t="str">
        <f>HYPERLINK("http://kyu.snu.ac.kr/sdhj/index.jsp?type=hj/GK14663_00IH_0001_0181.jpg","1819_법화면_181")</f>
        <v>1819_법화면_181</v>
      </c>
      <c r="B566" s="2">
        <v>1819</v>
      </c>
      <c r="C566" s="2" t="s">
        <v>3935</v>
      </c>
      <c r="D566" s="2" t="s">
        <v>3936</v>
      </c>
      <c r="E566" s="2">
        <v>565</v>
      </c>
      <c r="F566" s="1">
        <v>3</v>
      </c>
      <c r="G566" s="1" t="s">
        <v>885</v>
      </c>
      <c r="H566" s="1" t="s">
        <v>2012</v>
      </c>
      <c r="I566" s="1">
        <v>13</v>
      </c>
      <c r="L566" s="1">
        <v>4</v>
      </c>
      <c r="M566" s="2" t="s">
        <v>4254</v>
      </c>
      <c r="N566" s="2" t="s">
        <v>4255</v>
      </c>
      <c r="S566" s="1" t="s">
        <v>47</v>
      </c>
      <c r="T566" s="1" t="s">
        <v>2057</v>
      </c>
      <c r="W566" s="1" t="s">
        <v>149</v>
      </c>
      <c r="X566" s="1" t="s">
        <v>3992</v>
      </c>
      <c r="Y566" s="1" t="s">
        <v>70</v>
      </c>
      <c r="Z566" s="1" t="s">
        <v>2172</v>
      </c>
      <c r="AC566" s="1">
        <v>59</v>
      </c>
      <c r="AD566" s="1" t="s">
        <v>354</v>
      </c>
      <c r="AE566" s="1" t="s">
        <v>2632</v>
      </c>
      <c r="AJ566" s="1" t="s">
        <v>17</v>
      </c>
      <c r="AK566" s="1" t="s">
        <v>2656</v>
      </c>
      <c r="AL566" s="1" t="s">
        <v>72</v>
      </c>
      <c r="AM566" s="1" t="s">
        <v>2665</v>
      </c>
      <c r="AT566" s="1" t="s">
        <v>63</v>
      </c>
      <c r="AU566" s="1" t="s">
        <v>2113</v>
      </c>
      <c r="AV566" s="1" t="s">
        <v>1384</v>
      </c>
      <c r="AW566" s="1" t="s">
        <v>2825</v>
      </c>
      <c r="BG566" s="1" t="s">
        <v>63</v>
      </c>
      <c r="BH566" s="1" t="s">
        <v>2113</v>
      </c>
      <c r="BI566" s="1" t="s">
        <v>1385</v>
      </c>
      <c r="BJ566" s="1" t="s">
        <v>3090</v>
      </c>
      <c r="BK566" s="1" t="s">
        <v>63</v>
      </c>
      <c r="BL566" s="1" t="s">
        <v>2113</v>
      </c>
      <c r="BM566" s="1" t="s">
        <v>1386</v>
      </c>
      <c r="BN566" s="1" t="s">
        <v>3332</v>
      </c>
      <c r="BO566" s="1" t="s">
        <v>63</v>
      </c>
      <c r="BP566" s="1" t="s">
        <v>2113</v>
      </c>
      <c r="BQ566" s="1" t="s">
        <v>1387</v>
      </c>
      <c r="BR566" s="1" t="s">
        <v>3579</v>
      </c>
      <c r="BS566" s="1" t="s">
        <v>419</v>
      </c>
      <c r="BT566" s="1" t="s">
        <v>4434</v>
      </c>
    </row>
    <row r="567" spans="1:73" ht="13.5" customHeight="1">
      <c r="A567" s="3" t="str">
        <f>HYPERLINK("http://kyu.snu.ac.kr/sdhj/index.jsp?type=hj/GK14663_00IH_0001_0181.jpg","1819_법화면_181")</f>
        <v>1819_법화면_181</v>
      </c>
      <c r="B567" s="2">
        <v>1819</v>
      </c>
      <c r="C567" s="2" t="s">
        <v>3935</v>
      </c>
      <c r="D567" s="2" t="s">
        <v>3936</v>
      </c>
      <c r="E567" s="2">
        <v>566</v>
      </c>
      <c r="F567" s="1">
        <v>3</v>
      </c>
      <c r="G567" s="1" t="s">
        <v>885</v>
      </c>
      <c r="H567" s="1" t="s">
        <v>2012</v>
      </c>
      <c r="I567" s="1">
        <v>13</v>
      </c>
      <c r="L567" s="1">
        <v>4</v>
      </c>
      <c r="M567" s="2" t="s">
        <v>4254</v>
      </c>
      <c r="N567" s="2" t="s">
        <v>4255</v>
      </c>
      <c r="S567" s="1" t="s">
        <v>116</v>
      </c>
      <c r="T567" s="1" t="s">
        <v>2062</v>
      </c>
      <c r="AC567" s="1">
        <v>18</v>
      </c>
      <c r="AD567" s="1" t="s">
        <v>297</v>
      </c>
      <c r="AE567" s="1" t="s">
        <v>2627</v>
      </c>
    </row>
    <row r="568" spans="1:73" ht="13.5" customHeight="1">
      <c r="A568" s="3" t="str">
        <f>HYPERLINK("http://kyu.snu.ac.kr/sdhj/index.jsp?type=hj/GK14663_00IH_0001_0181.jpg","1819_법화면_181")</f>
        <v>1819_법화면_181</v>
      </c>
      <c r="B568" s="2">
        <v>1819</v>
      </c>
      <c r="C568" s="2" t="s">
        <v>3935</v>
      </c>
      <c r="D568" s="2" t="s">
        <v>3936</v>
      </c>
      <c r="E568" s="2">
        <v>567</v>
      </c>
      <c r="F568" s="1">
        <v>3</v>
      </c>
      <c r="G568" s="1" t="s">
        <v>885</v>
      </c>
      <c r="H568" s="1" t="s">
        <v>2012</v>
      </c>
      <c r="I568" s="1">
        <v>13</v>
      </c>
      <c r="L568" s="1">
        <v>5</v>
      </c>
      <c r="M568" s="2" t="s">
        <v>4256</v>
      </c>
      <c r="N568" s="2" t="s">
        <v>4257</v>
      </c>
      <c r="T568" s="1" t="s">
        <v>3939</v>
      </c>
      <c r="U568" s="1" t="s">
        <v>1104</v>
      </c>
      <c r="V568" s="1" t="s">
        <v>2117</v>
      </c>
      <c r="W568" s="1" t="s">
        <v>48</v>
      </c>
      <c r="X568" s="1" t="s">
        <v>2133</v>
      </c>
      <c r="Y568" s="1" t="s">
        <v>1353</v>
      </c>
      <c r="Z568" s="1" t="s">
        <v>2310</v>
      </c>
      <c r="AC568" s="1">
        <v>38</v>
      </c>
      <c r="AD568" s="1" t="s">
        <v>504</v>
      </c>
      <c r="AE568" s="1" t="s">
        <v>2626</v>
      </c>
      <c r="AJ568" s="1" t="s">
        <v>17</v>
      </c>
      <c r="AK568" s="1" t="s">
        <v>2656</v>
      </c>
      <c r="AL568" s="1" t="s">
        <v>93</v>
      </c>
      <c r="AM568" s="1" t="s">
        <v>2684</v>
      </c>
      <c r="AT568" s="1" t="s">
        <v>63</v>
      </c>
      <c r="AU568" s="1" t="s">
        <v>2113</v>
      </c>
      <c r="AV568" s="1" t="s">
        <v>462</v>
      </c>
      <c r="AW568" s="1" t="s">
        <v>2770</v>
      </c>
      <c r="BG568" s="1" t="s">
        <v>63</v>
      </c>
      <c r="BH568" s="1" t="s">
        <v>2113</v>
      </c>
      <c r="BI568" s="1" t="s">
        <v>1388</v>
      </c>
      <c r="BJ568" s="1" t="s">
        <v>3089</v>
      </c>
      <c r="BK568" s="1" t="s">
        <v>63</v>
      </c>
      <c r="BL568" s="1" t="s">
        <v>2113</v>
      </c>
      <c r="BM568" s="1" t="s">
        <v>1389</v>
      </c>
      <c r="BN568" s="1" t="s">
        <v>3279</v>
      </c>
      <c r="BO568" s="1" t="s">
        <v>63</v>
      </c>
      <c r="BP568" s="1" t="s">
        <v>2113</v>
      </c>
      <c r="BQ568" s="1" t="s">
        <v>1390</v>
      </c>
      <c r="BR568" s="1" t="s">
        <v>3578</v>
      </c>
      <c r="BS568" s="1" t="s">
        <v>321</v>
      </c>
      <c r="BT568" s="1" t="s">
        <v>2667</v>
      </c>
    </row>
    <row r="569" spans="1:73" ht="13.5" customHeight="1">
      <c r="A569" s="3" t="str">
        <f>HYPERLINK("http://kyu.snu.ac.kr/sdhj/index.jsp?type=hj/GK14663_00IH_0001_0181.jpg","1819_법화면_181")</f>
        <v>1819_법화면_181</v>
      </c>
      <c r="B569" s="2">
        <v>1819</v>
      </c>
      <c r="C569" s="2" t="s">
        <v>3935</v>
      </c>
      <c r="D569" s="2" t="s">
        <v>3936</v>
      </c>
      <c r="E569" s="2">
        <v>568</v>
      </c>
      <c r="F569" s="1">
        <v>3</v>
      </c>
      <c r="G569" s="1" t="s">
        <v>885</v>
      </c>
      <c r="H569" s="1" t="s">
        <v>2012</v>
      </c>
      <c r="I569" s="1">
        <v>13</v>
      </c>
      <c r="L569" s="1">
        <v>5</v>
      </c>
      <c r="M569" s="2" t="s">
        <v>4256</v>
      </c>
      <c r="N569" s="2" t="s">
        <v>4257</v>
      </c>
      <c r="S569" s="1" t="s">
        <v>47</v>
      </c>
      <c r="T569" s="1" t="s">
        <v>2057</v>
      </c>
      <c r="W569" s="1" t="s">
        <v>149</v>
      </c>
      <c r="X569" s="1" t="s">
        <v>3992</v>
      </c>
      <c r="Y569" s="1" t="s">
        <v>70</v>
      </c>
      <c r="Z569" s="1" t="s">
        <v>2172</v>
      </c>
      <c r="AC569" s="1">
        <v>38</v>
      </c>
      <c r="AD569" s="1" t="s">
        <v>504</v>
      </c>
      <c r="AE569" s="1" t="s">
        <v>2626</v>
      </c>
      <c r="AJ569" s="1" t="s">
        <v>17</v>
      </c>
      <c r="AK569" s="1" t="s">
        <v>2656</v>
      </c>
      <c r="AL569" s="1" t="s">
        <v>108</v>
      </c>
      <c r="AM569" s="1" t="s">
        <v>4429</v>
      </c>
      <c r="AT569" s="1" t="s">
        <v>63</v>
      </c>
      <c r="AU569" s="1" t="s">
        <v>2113</v>
      </c>
      <c r="AV569" s="1" t="s">
        <v>1391</v>
      </c>
      <c r="AW569" s="1" t="s">
        <v>2770</v>
      </c>
      <c r="BG569" s="1" t="s">
        <v>63</v>
      </c>
      <c r="BH569" s="1" t="s">
        <v>2113</v>
      </c>
      <c r="BI569" s="1" t="s">
        <v>1392</v>
      </c>
      <c r="BJ569" s="1" t="s">
        <v>2766</v>
      </c>
      <c r="BK569" s="1" t="s">
        <v>63</v>
      </c>
      <c r="BL569" s="1" t="s">
        <v>2113</v>
      </c>
      <c r="BM569" s="1" t="s">
        <v>1393</v>
      </c>
      <c r="BN569" s="1" t="s">
        <v>3331</v>
      </c>
      <c r="BO569" s="1" t="s">
        <v>63</v>
      </c>
      <c r="BP569" s="1" t="s">
        <v>2113</v>
      </c>
      <c r="BQ569" s="1" t="s">
        <v>1394</v>
      </c>
      <c r="BR569" s="1" t="s">
        <v>3577</v>
      </c>
      <c r="BS569" s="1" t="s">
        <v>371</v>
      </c>
      <c r="BT569" s="1" t="s">
        <v>2670</v>
      </c>
    </row>
    <row r="570" spans="1:73" ht="13.5" customHeight="1">
      <c r="A570" s="3" t="str">
        <f>HYPERLINK("http://kyu.snu.ac.kr/sdhj/index.jsp?type=hj/GK14663_00IH_0001_0181.jpg","1819_법화면_181")</f>
        <v>1819_법화면_181</v>
      </c>
      <c r="B570" s="2">
        <v>1819</v>
      </c>
      <c r="C570" s="2" t="s">
        <v>3935</v>
      </c>
      <c r="D570" s="2" t="s">
        <v>3936</v>
      </c>
      <c r="E570" s="2">
        <v>569</v>
      </c>
      <c r="F570" s="1">
        <v>3</v>
      </c>
      <c r="G570" s="1" t="s">
        <v>885</v>
      </c>
      <c r="H570" s="1" t="s">
        <v>2012</v>
      </c>
      <c r="I570" s="1">
        <v>13</v>
      </c>
      <c r="L570" s="1">
        <v>5</v>
      </c>
      <c r="M570" s="2" t="s">
        <v>4256</v>
      </c>
      <c r="N570" s="2" t="s">
        <v>4257</v>
      </c>
      <c r="S570" s="1" t="s">
        <v>55</v>
      </c>
      <c r="T570" s="1" t="s">
        <v>2060</v>
      </c>
      <c r="W570" s="1" t="s">
        <v>319</v>
      </c>
      <c r="X570" s="1" t="s">
        <v>2134</v>
      </c>
      <c r="Y570" s="1" t="s">
        <v>70</v>
      </c>
      <c r="Z570" s="1" t="s">
        <v>2172</v>
      </c>
      <c r="AC570" s="1">
        <v>61</v>
      </c>
      <c r="AD570" s="1" t="s">
        <v>359</v>
      </c>
      <c r="AE570" s="1" t="s">
        <v>2573</v>
      </c>
    </row>
    <row r="571" spans="1:73" ht="13.5" customHeight="1">
      <c r="A571" s="3" t="str">
        <f>HYPERLINK("http://kyu.snu.ac.kr/sdhj/index.jsp?type=hj/GK14663_00IH_0001_0181.jpg","1819_법화면_181")</f>
        <v>1819_법화면_181</v>
      </c>
      <c r="B571" s="2">
        <v>1819</v>
      </c>
      <c r="C571" s="2" t="s">
        <v>3935</v>
      </c>
      <c r="D571" s="2" t="s">
        <v>3936</v>
      </c>
      <c r="E571" s="2">
        <v>570</v>
      </c>
      <c r="F571" s="1">
        <v>3</v>
      </c>
      <c r="G571" s="1" t="s">
        <v>885</v>
      </c>
      <c r="H571" s="1" t="s">
        <v>2012</v>
      </c>
      <c r="I571" s="1">
        <v>14</v>
      </c>
      <c r="J571" s="1" t="s">
        <v>1395</v>
      </c>
      <c r="K571" s="1" t="s">
        <v>3955</v>
      </c>
      <c r="L571" s="1">
        <v>1</v>
      </c>
      <c r="M571" s="2" t="s">
        <v>1395</v>
      </c>
      <c r="N571" s="2" t="s">
        <v>3955</v>
      </c>
      <c r="T571" s="1" t="s">
        <v>3939</v>
      </c>
      <c r="U571" s="1" t="s">
        <v>1396</v>
      </c>
      <c r="V571" s="1" t="s">
        <v>2110</v>
      </c>
      <c r="W571" s="1" t="s">
        <v>142</v>
      </c>
      <c r="X571" s="1" t="s">
        <v>4005</v>
      </c>
      <c r="Y571" s="1" t="s">
        <v>1397</v>
      </c>
      <c r="Z571" s="1" t="s">
        <v>2312</v>
      </c>
      <c r="AC571" s="1">
        <v>52</v>
      </c>
      <c r="AD571" s="1" t="s">
        <v>135</v>
      </c>
      <c r="AE571" s="1" t="s">
        <v>2594</v>
      </c>
      <c r="AJ571" s="1" t="s">
        <v>17</v>
      </c>
      <c r="AK571" s="1" t="s">
        <v>2656</v>
      </c>
      <c r="AL571" s="1" t="s">
        <v>77</v>
      </c>
      <c r="AM571" s="1" t="s">
        <v>2653</v>
      </c>
      <c r="AT571" s="1" t="s">
        <v>63</v>
      </c>
      <c r="AU571" s="1" t="s">
        <v>2113</v>
      </c>
      <c r="AV571" s="1" t="s">
        <v>1398</v>
      </c>
      <c r="AW571" s="1" t="s">
        <v>2824</v>
      </c>
      <c r="BG571" s="1" t="s">
        <v>63</v>
      </c>
      <c r="BH571" s="1" t="s">
        <v>2113</v>
      </c>
      <c r="BI571" s="1" t="s">
        <v>1399</v>
      </c>
      <c r="BJ571" s="1" t="s">
        <v>3088</v>
      </c>
      <c r="BK571" s="1" t="s">
        <v>328</v>
      </c>
      <c r="BL571" s="1" t="s">
        <v>2986</v>
      </c>
      <c r="BM571" s="1" t="s">
        <v>1400</v>
      </c>
      <c r="BN571" s="1" t="s">
        <v>3330</v>
      </c>
      <c r="BO571" s="1" t="s">
        <v>63</v>
      </c>
      <c r="BP571" s="1" t="s">
        <v>2113</v>
      </c>
      <c r="BQ571" s="1" t="s">
        <v>1401</v>
      </c>
      <c r="BR571" s="1" t="s">
        <v>3576</v>
      </c>
      <c r="BS571" s="1" t="s">
        <v>86</v>
      </c>
      <c r="BT571" s="1" t="s">
        <v>2664</v>
      </c>
    </row>
    <row r="572" spans="1:73" ht="13.5" customHeight="1">
      <c r="A572" s="3" t="str">
        <f>HYPERLINK("http://kyu.snu.ac.kr/sdhj/index.jsp?type=hj/GK14663_00IH_0001_0181.jpg","1819_법화면_181")</f>
        <v>1819_법화면_181</v>
      </c>
      <c r="B572" s="2">
        <v>1819</v>
      </c>
      <c r="C572" s="2" t="s">
        <v>3935</v>
      </c>
      <c r="D572" s="2" t="s">
        <v>3936</v>
      </c>
      <c r="E572" s="2">
        <v>571</v>
      </c>
      <c r="F572" s="1">
        <v>3</v>
      </c>
      <c r="G572" s="1" t="s">
        <v>885</v>
      </c>
      <c r="H572" s="1" t="s">
        <v>2012</v>
      </c>
      <c r="I572" s="1">
        <v>14</v>
      </c>
      <c r="L572" s="1">
        <v>1</v>
      </c>
      <c r="M572" s="2" t="s">
        <v>1395</v>
      </c>
      <c r="N572" s="2" t="s">
        <v>3955</v>
      </c>
      <c r="S572" s="1" t="s">
        <v>47</v>
      </c>
      <c r="T572" s="1" t="s">
        <v>2057</v>
      </c>
      <c r="W572" s="1" t="s">
        <v>319</v>
      </c>
      <c r="X572" s="1" t="s">
        <v>2134</v>
      </c>
      <c r="Y572" s="1" t="s">
        <v>70</v>
      </c>
      <c r="Z572" s="1" t="s">
        <v>2172</v>
      </c>
      <c r="AC572" s="1">
        <v>52</v>
      </c>
      <c r="AD572" s="1" t="s">
        <v>135</v>
      </c>
      <c r="AE572" s="1" t="s">
        <v>2594</v>
      </c>
      <c r="AJ572" s="1" t="s">
        <v>17</v>
      </c>
      <c r="AK572" s="1" t="s">
        <v>2656</v>
      </c>
      <c r="AL572" s="1" t="s">
        <v>321</v>
      </c>
      <c r="AM572" s="1" t="s">
        <v>2667</v>
      </c>
      <c r="AT572" s="1" t="s">
        <v>63</v>
      </c>
      <c r="AU572" s="1" t="s">
        <v>2113</v>
      </c>
      <c r="AV572" s="1" t="s">
        <v>1402</v>
      </c>
      <c r="AW572" s="1" t="s">
        <v>2748</v>
      </c>
      <c r="BG572" s="1" t="s">
        <v>63</v>
      </c>
      <c r="BH572" s="1" t="s">
        <v>2113</v>
      </c>
      <c r="BI572" s="1" t="s">
        <v>1403</v>
      </c>
      <c r="BJ572" s="1" t="s">
        <v>3087</v>
      </c>
      <c r="BK572" s="1" t="s">
        <v>63</v>
      </c>
      <c r="BL572" s="1" t="s">
        <v>2113</v>
      </c>
      <c r="BM572" s="1" t="s">
        <v>1404</v>
      </c>
      <c r="BN572" s="1" t="s">
        <v>3329</v>
      </c>
      <c r="BO572" s="1" t="s">
        <v>63</v>
      </c>
      <c r="BP572" s="1" t="s">
        <v>2113</v>
      </c>
      <c r="BQ572" s="1" t="s">
        <v>1405</v>
      </c>
      <c r="BR572" s="1" t="s">
        <v>3575</v>
      </c>
      <c r="BS572" s="1" t="s">
        <v>292</v>
      </c>
      <c r="BT572" s="1" t="s">
        <v>2694</v>
      </c>
    </row>
    <row r="573" spans="1:73" ht="13.5" customHeight="1">
      <c r="A573" s="3" t="str">
        <f>HYPERLINK("http://kyu.snu.ac.kr/sdhj/index.jsp?type=hj/GK14663_00IH_0001_0181.jpg","1819_법화면_181")</f>
        <v>1819_법화면_181</v>
      </c>
      <c r="B573" s="2">
        <v>1819</v>
      </c>
      <c r="C573" s="2" t="s">
        <v>3935</v>
      </c>
      <c r="D573" s="2" t="s">
        <v>3936</v>
      </c>
      <c r="E573" s="2">
        <v>572</v>
      </c>
      <c r="F573" s="1">
        <v>3</v>
      </c>
      <c r="G573" s="1" t="s">
        <v>885</v>
      </c>
      <c r="H573" s="1" t="s">
        <v>2012</v>
      </c>
      <c r="I573" s="1">
        <v>14</v>
      </c>
      <c r="L573" s="1">
        <v>1</v>
      </c>
      <c r="M573" s="2" t="s">
        <v>1395</v>
      </c>
      <c r="N573" s="2" t="s">
        <v>3955</v>
      </c>
      <c r="S573" s="1" t="s">
        <v>55</v>
      </c>
      <c r="T573" s="1" t="s">
        <v>2060</v>
      </c>
      <c r="W573" s="1" t="s">
        <v>87</v>
      </c>
      <c r="X573" s="1" t="s">
        <v>2136</v>
      </c>
      <c r="Y573" s="1" t="s">
        <v>70</v>
      </c>
      <c r="Z573" s="1" t="s">
        <v>2172</v>
      </c>
      <c r="AF573" s="1" t="s">
        <v>262</v>
      </c>
      <c r="AG573" s="1" t="s">
        <v>2157</v>
      </c>
    </row>
    <row r="574" spans="1:73" ht="13.5" customHeight="1">
      <c r="A574" s="3" t="str">
        <f>HYPERLINK("http://kyu.snu.ac.kr/sdhj/index.jsp?type=hj/GK14663_00IH_0001_0181.jpg","1819_법화면_181")</f>
        <v>1819_법화면_181</v>
      </c>
      <c r="B574" s="2">
        <v>1819</v>
      </c>
      <c r="C574" s="2" t="s">
        <v>3935</v>
      </c>
      <c r="D574" s="2" t="s">
        <v>3936</v>
      </c>
      <c r="E574" s="2">
        <v>573</v>
      </c>
      <c r="F574" s="1">
        <v>3</v>
      </c>
      <c r="G574" s="1" t="s">
        <v>885</v>
      </c>
      <c r="H574" s="1" t="s">
        <v>2012</v>
      </c>
      <c r="I574" s="1">
        <v>14</v>
      </c>
      <c r="L574" s="1">
        <v>1</v>
      </c>
      <c r="M574" s="2" t="s">
        <v>1395</v>
      </c>
      <c r="N574" s="2" t="s">
        <v>3955</v>
      </c>
      <c r="S574" s="1" t="s">
        <v>116</v>
      </c>
      <c r="T574" s="1" t="s">
        <v>2062</v>
      </c>
      <c r="AC574" s="1">
        <v>16</v>
      </c>
      <c r="AD574" s="1" t="s">
        <v>158</v>
      </c>
      <c r="AE574" s="1" t="s">
        <v>2582</v>
      </c>
      <c r="AF574" s="1" t="s">
        <v>234</v>
      </c>
      <c r="AG574" s="1" t="s">
        <v>2644</v>
      </c>
    </row>
    <row r="575" spans="1:73" ht="13.5" customHeight="1">
      <c r="A575" s="3" t="str">
        <f>HYPERLINK("http://kyu.snu.ac.kr/sdhj/index.jsp?type=hj/GK14663_00IH_0001_0181.jpg","1819_법화면_181")</f>
        <v>1819_법화면_181</v>
      </c>
      <c r="B575" s="2">
        <v>1819</v>
      </c>
      <c r="C575" s="2" t="s">
        <v>3935</v>
      </c>
      <c r="D575" s="2" t="s">
        <v>3936</v>
      </c>
      <c r="E575" s="2">
        <v>574</v>
      </c>
      <c r="F575" s="1">
        <v>3</v>
      </c>
      <c r="G575" s="1" t="s">
        <v>885</v>
      </c>
      <c r="H575" s="1" t="s">
        <v>2012</v>
      </c>
      <c r="I575" s="1">
        <v>14</v>
      </c>
      <c r="L575" s="1">
        <v>2</v>
      </c>
      <c r="M575" s="2" t="s">
        <v>4258</v>
      </c>
      <c r="N575" s="2" t="s">
        <v>4259</v>
      </c>
      <c r="T575" s="1" t="s">
        <v>3939</v>
      </c>
      <c r="U575" s="1" t="s">
        <v>268</v>
      </c>
      <c r="V575" s="1" t="s">
        <v>2083</v>
      </c>
      <c r="W575" s="1" t="s">
        <v>142</v>
      </c>
      <c r="X575" s="1" t="s">
        <v>4007</v>
      </c>
      <c r="Y575" s="1" t="s">
        <v>1406</v>
      </c>
      <c r="Z575" s="1" t="s">
        <v>2311</v>
      </c>
      <c r="AC575" s="1">
        <v>62</v>
      </c>
      <c r="AD575" s="1" t="s">
        <v>57</v>
      </c>
      <c r="AE575" s="1" t="s">
        <v>2613</v>
      </c>
      <c r="AJ575" s="1" t="s">
        <v>17</v>
      </c>
      <c r="AK575" s="1" t="s">
        <v>2656</v>
      </c>
      <c r="AL575" s="1" t="s">
        <v>77</v>
      </c>
      <c r="AM575" s="1" t="s">
        <v>2653</v>
      </c>
      <c r="AT575" s="1" t="s">
        <v>250</v>
      </c>
      <c r="AU575" s="1" t="s">
        <v>2721</v>
      </c>
      <c r="AV575" s="1" t="s">
        <v>1407</v>
      </c>
      <c r="AW575" s="1" t="s">
        <v>2823</v>
      </c>
      <c r="BG575" s="1" t="s">
        <v>250</v>
      </c>
      <c r="BH575" s="1" t="s">
        <v>2721</v>
      </c>
      <c r="BI575" s="1" t="s">
        <v>1408</v>
      </c>
      <c r="BJ575" s="1" t="s">
        <v>3086</v>
      </c>
      <c r="BK575" s="1" t="s">
        <v>250</v>
      </c>
      <c r="BL575" s="1" t="s">
        <v>2721</v>
      </c>
      <c r="BM575" s="1" t="s">
        <v>1409</v>
      </c>
      <c r="BN575" s="1" t="s">
        <v>3316</v>
      </c>
      <c r="BO575" s="1" t="s">
        <v>250</v>
      </c>
      <c r="BP575" s="1" t="s">
        <v>2721</v>
      </c>
      <c r="BQ575" s="1" t="s">
        <v>913</v>
      </c>
      <c r="BR575" s="1" t="s">
        <v>3574</v>
      </c>
      <c r="BS575" s="1" t="s">
        <v>54</v>
      </c>
      <c r="BT575" s="1" t="s">
        <v>2672</v>
      </c>
    </row>
    <row r="576" spans="1:73" ht="13.5" customHeight="1">
      <c r="A576" s="3" t="str">
        <f>HYPERLINK("http://kyu.snu.ac.kr/sdhj/index.jsp?type=hj/GK14663_00IH_0001_0181.jpg","1819_법화면_181")</f>
        <v>1819_법화면_181</v>
      </c>
      <c r="B576" s="2">
        <v>1819</v>
      </c>
      <c r="C576" s="2" t="s">
        <v>3935</v>
      </c>
      <c r="D576" s="2" t="s">
        <v>3936</v>
      </c>
      <c r="E576" s="2">
        <v>575</v>
      </c>
      <c r="F576" s="1">
        <v>3</v>
      </c>
      <c r="G576" s="1" t="s">
        <v>885</v>
      </c>
      <c r="H576" s="1" t="s">
        <v>2012</v>
      </c>
      <c r="I576" s="1">
        <v>14</v>
      </c>
      <c r="L576" s="1">
        <v>2</v>
      </c>
      <c r="M576" s="2" t="s">
        <v>4258</v>
      </c>
      <c r="N576" s="2" t="s">
        <v>4259</v>
      </c>
      <c r="S576" s="1" t="s">
        <v>47</v>
      </c>
      <c r="T576" s="1" t="s">
        <v>2057</v>
      </c>
      <c r="W576" s="1" t="s">
        <v>87</v>
      </c>
      <c r="X576" s="1" t="s">
        <v>2136</v>
      </c>
      <c r="Y576" s="1" t="s">
        <v>249</v>
      </c>
      <c r="Z576" s="1" t="s">
        <v>2179</v>
      </c>
      <c r="AC576" s="1">
        <v>58</v>
      </c>
      <c r="AD576" s="1" t="s">
        <v>276</v>
      </c>
      <c r="AE576" s="1" t="s">
        <v>2595</v>
      </c>
      <c r="AJ576" s="1" t="s">
        <v>299</v>
      </c>
      <c r="AK576" s="1" t="s">
        <v>2657</v>
      </c>
      <c r="AL576" s="1" t="s">
        <v>86</v>
      </c>
      <c r="AM576" s="1" t="s">
        <v>2664</v>
      </c>
      <c r="AT576" s="1" t="s">
        <v>250</v>
      </c>
      <c r="AU576" s="1" t="s">
        <v>2721</v>
      </c>
      <c r="AV576" s="1" t="s">
        <v>1410</v>
      </c>
      <c r="AW576" s="1" t="s">
        <v>2822</v>
      </c>
      <c r="BG576" s="1" t="s">
        <v>250</v>
      </c>
      <c r="BH576" s="1" t="s">
        <v>2721</v>
      </c>
      <c r="BI576" s="1" t="s">
        <v>1411</v>
      </c>
      <c r="BJ576" s="1" t="s">
        <v>3085</v>
      </c>
      <c r="BK576" s="1" t="s">
        <v>250</v>
      </c>
      <c r="BL576" s="1" t="s">
        <v>2721</v>
      </c>
      <c r="BM576" s="1" t="s">
        <v>1412</v>
      </c>
      <c r="BN576" s="1" t="s">
        <v>3328</v>
      </c>
      <c r="BO576" s="1" t="s">
        <v>250</v>
      </c>
      <c r="BP576" s="1" t="s">
        <v>2721</v>
      </c>
      <c r="BQ576" s="1" t="s">
        <v>1413</v>
      </c>
      <c r="BR576" s="1" t="s">
        <v>4543</v>
      </c>
      <c r="BS576" s="1" t="s">
        <v>712</v>
      </c>
      <c r="BT576" s="1" t="s">
        <v>2676</v>
      </c>
    </row>
    <row r="577" spans="1:72" ht="13.5" customHeight="1">
      <c r="A577" s="3" t="str">
        <f>HYPERLINK("http://kyu.snu.ac.kr/sdhj/index.jsp?type=hj/GK14663_00IH_0001_0181.jpg","1819_법화면_181")</f>
        <v>1819_법화면_181</v>
      </c>
      <c r="B577" s="2">
        <v>1819</v>
      </c>
      <c r="C577" s="2" t="s">
        <v>3935</v>
      </c>
      <c r="D577" s="2" t="s">
        <v>3936</v>
      </c>
      <c r="E577" s="2">
        <v>576</v>
      </c>
      <c r="F577" s="1">
        <v>3</v>
      </c>
      <c r="G577" s="1" t="s">
        <v>885</v>
      </c>
      <c r="H577" s="1" t="s">
        <v>2012</v>
      </c>
      <c r="I577" s="1">
        <v>14</v>
      </c>
      <c r="L577" s="1">
        <v>2</v>
      </c>
      <c r="M577" s="2" t="s">
        <v>4258</v>
      </c>
      <c r="N577" s="2" t="s">
        <v>4259</v>
      </c>
      <c r="S577" s="1" t="s">
        <v>94</v>
      </c>
      <c r="T577" s="1" t="s">
        <v>2056</v>
      </c>
      <c r="Y577" s="1" t="s">
        <v>1353</v>
      </c>
      <c r="Z577" s="1" t="s">
        <v>2310</v>
      </c>
      <c r="AG577" s="1" t="s">
        <v>2646</v>
      </c>
    </row>
    <row r="578" spans="1:72" ht="13.5" customHeight="1">
      <c r="A578" s="3" t="str">
        <f>HYPERLINK("http://kyu.snu.ac.kr/sdhj/index.jsp?type=hj/GK14663_00IH_0001_0181.jpg","1819_법화면_181")</f>
        <v>1819_법화면_181</v>
      </c>
      <c r="B578" s="2">
        <v>1819</v>
      </c>
      <c r="C578" s="2" t="s">
        <v>3935</v>
      </c>
      <c r="D578" s="2" t="s">
        <v>3936</v>
      </c>
      <c r="E578" s="2">
        <v>577</v>
      </c>
      <c r="F578" s="1">
        <v>3</v>
      </c>
      <c r="G578" s="1" t="s">
        <v>885</v>
      </c>
      <c r="H578" s="1" t="s">
        <v>2012</v>
      </c>
      <c r="I578" s="1">
        <v>14</v>
      </c>
      <c r="L578" s="1">
        <v>2</v>
      </c>
      <c r="M578" s="2" t="s">
        <v>4258</v>
      </c>
      <c r="N578" s="2" t="s">
        <v>4259</v>
      </c>
      <c r="S578" s="1" t="s">
        <v>198</v>
      </c>
      <c r="T578" s="1" t="s">
        <v>2058</v>
      </c>
      <c r="W578" s="1" t="s">
        <v>149</v>
      </c>
      <c r="X578" s="1" t="s">
        <v>3990</v>
      </c>
      <c r="Y578" s="1" t="s">
        <v>249</v>
      </c>
      <c r="Z578" s="1" t="s">
        <v>2179</v>
      </c>
      <c r="AF578" s="1" t="s">
        <v>275</v>
      </c>
      <c r="AG578" s="1" t="s">
        <v>2646</v>
      </c>
    </row>
    <row r="579" spans="1:72" ht="13.5" customHeight="1">
      <c r="A579" s="3" t="str">
        <f>HYPERLINK("http://kyu.snu.ac.kr/sdhj/index.jsp?type=hj/GK14663_00IH_0001_0181.jpg","1819_법화면_181")</f>
        <v>1819_법화면_181</v>
      </c>
      <c r="B579" s="2">
        <v>1819</v>
      </c>
      <c r="C579" s="2" t="s">
        <v>3935</v>
      </c>
      <c r="D579" s="2" t="s">
        <v>3936</v>
      </c>
      <c r="E579" s="2">
        <v>578</v>
      </c>
      <c r="F579" s="1">
        <v>3</v>
      </c>
      <c r="G579" s="1" t="s">
        <v>885</v>
      </c>
      <c r="H579" s="1" t="s">
        <v>2012</v>
      </c>
      <c r="I579" s="1">
        <v>14</v>
      </c>
      <c r="L579" s="1">
        <v>2</v>
      </c>
      <c r="M579" s="2" t="s">
        <v>4258</v>
      </c>
      <c r="N579" s="2" t="s">
        <v>4259</v>
      </c>
      <c r="S579" s="1" t="s">
        <v>94</v>
      </c>
      <c r="T579" s="1" t="s">
        <v>2056</v>
      </c>
      <c r="U579" s="1" t="s">
        <v>268</v>
      </c>
      <c r="V579" s="1" t="s">
        <v>2083</v>
      </c>
      <c r="Y579" s="1" t="s">
        <v>1414</v>
      </c>
      <c r="Z579" s="1" t="s">
        <v>2309</v>
      </c>
      <c r="AC579" s="1">
        <v>43</v>
      </c>
      <c r="AD579" s="1" t="s">
        <v>88</v>
      </c>
      <c r="AE579" s="1" t="s">
        <v>2620</v>
      </c>
    </row>
    <row r="580" spans="1:72" ht="13.5" customHeight="1">
      <c r="A580" s="3" t="str">
        <f>HYPERLINK("http://kyu.snu.ac.kr/sdhj/index.jsp?type=hj/GK14663_00IH_0001_0181.jpg","1819_법화면_181")</f>
        <v>1819_법화면_181</v>
      </c>
      <c r="B580" s="2">
        <v>1819</v>
      </c>
      <c r="C580" s="2" t="s">
        <v>3935</v>
      </c>
      <c r="D580" s="2" t="s">
        <v>3936</v>
      </c>
      <c r="E580" s="2">
        <v>579</v>
      </c>
      <c r="F580" s="1">
        <v>3</v>
      </c>
      <c r="G580" s="1" t="s">
        <v>885</v>
      </c>
      <c r="H580" s="1" t="s">
        <v>2012</v>
      </c>
      <c r="I580" s="1">
        <v>14</v>
      </c>
      <c r="L580" s="1">
        <v>2</v>
      </c>
      <c r="M580" s="2" t="s">
        <v>4258</v>
      </c>
      <c r="N580" s="2" t="s">
        <v>4259</v>
      </c>
      <c r="S580" s="1" t="s">
        <v>198</v>
      </c>
      <c r="T580" s="1" t="s">
        <v>2058</v>
      </c>
      <c r="W580" s="1" t="s">
        <v>149</v>
      </c>
      <c r="X580" s="1" t="s">
        <v>3992</v>
      </c>
      <c r="Y580" s="1" t="s">
        <v>249</v>
      </c>
      <c r="Z580" s="1" t="s">
        <v>2179</v>
      </c>
      <c r="AC580" s="1">
        <v>40</v>
      </c>
      <c r="AD580" s="1" t="s">
        <v>288</v>
      </c>
      <c r="AE580" s="1" t="s">
        <v>2574</v>
      </c>
    </row>
    <row r="581" spans="1:72" ht="13.5" customHeight="1">
      <c r="A581" s="3" t="str">
        <f>HYPERLINK("http://kyu.snu.ac.kr/sdhj/index.jsp?type=hj/GK14663_00IH_0001_0181.jpg","1819_법화면_181")</f>
        <v>1819_법화면_181</v>
      </c>
      <c r="B581" s="2">
        <v>1819</v>
      </c>
      <c r="C581" s="2" t="s">
        <v>3935</v>
      </c>
      <c r="D581" s="2" t="s">
        <v>3936</v>
      </c>
      <c r="E581" s="2">
        <v>580</v>
      </c>
      <c r="F581" s="1">
        <v>3</v>
      </c>
      <c r="G581" s="1" t="s">
        <v>885</v>
      </c>
      <c r="H581" s="1" t="s">
        <v>2012</v>
      </c>
      <c r="I581" s="1">
        <v>14</v>
      </c>
      <c r="L581" s="1">
        <v>2</v>
      </c>
      <c r="M581" s="2" t="s">
        <v>4258</v>
      </c>
      <c r="N581" s="2" t="s">
        <v>4259</v>
      </c>
      <c r="T581" s="1" t="s">
        <v>4425</v>
      </c>
      <c r="U581" s="1" t="s">
        <v>159</v>
      </c>
      <c r="V581" s="1" t="s">
        <v>2094</v>
      </c>
      <c r="Y581" s="1" t="s">
        <v>1415</v>
      </c>
      <c r="Z581" s="1" t="s">
        <v>2308</v>
      </c>
      <c r="AC581" s="1">
        <v>69</v>
      </c>
      <c r="AD581" s="1" t="s">
        <v>438</v>
      </c>
      <c r="AE581" s="1" t="s">
        <v>2604</v>
      </c>
    </row>
    <row r="582" spans="1:72" ht="13.5" customHeight="1">
      <c r="A582" s="3" t="str">
        <f>HYPERLINK("http://kyu.snu.ac.kr/sdhj/index.jsp?type=hj/GK14663_00IH_0001_0181.jpg","1819_법화면_181")</f>
        <v>1819_법화면_181</v>
      </c>
      <c r="B582" s="2">
        <v>1819</v>
      </c>
      <c r="C582" s="2" t="s">
        <v>3935</v>
      </c>
      <c r="D582" s="2" t="s">
        <v>3936</v>
      </c>
      <c r="E582" s="2">
        <v>581</v>
      </c>
      <c r="F582" s="1">
        <v>3</v>
      </c>
      <c r="G582" s="1" t="s">
        <v>885</v>
      </c>
      <c r="H582" s="1" t="s">
        <v>2012</v>
      </c>
      <c r="I582" s="1">
        <v>14</v>
      </c>
      <c r="L582" s="1">
        <v>3</v>
      </c>
      <c r="M582" s="2" t="s">
        <v>4260</v>
      </c>
      <c r="N582" s="2" t="s">
        <v>4261</v>
      </c>
      <c r="T582" s="1" t="s">
        <v>3939</v>
      </c>
      <c r="U582" s="1" t="s">
        <v>244</v>
      </c>
      <c r="V582" s="1" t="s">
        <v>2091</v>
      </c>
      <c r="W582" s="1" t="s">
        <v>99</v>
      </c>
      <c r="X582" s="1" t="s">
        <v>2138</v>
      </c>
      <c r="Y582" s="1" t="s">
        <v>1416</v>
      </c>
      <c r="Z582" s="1" t="s">
        <v>2307</v>
      </c>
      <c r="AC582" s="1">
        <v>69</v>
      </c>
      <c r="AD582" s="1" t="s">
        <v>438</v>
      </c>
      <c r="AE582" s="1" t="s">
        <v>2604</v>
      </c>
      <c r="AJ582" s="1" t="s">
        <v>17</v>
      </c>
      <c r="AK582" s="1" t="s">
        <v>2656</v>
      </c>
      <c r="AL582" s="1" t="s">
        <v>102</v>
      </c>
      <c r="AM582" s="1" t="s">
        <v>2668</v>
      </c>
      <c r="AT582" s="1" t="s">
        <v>63</v>
      </c>
      <c r="AU582" s="1" t="s">
        <v>2113</v>
      </c>
      <c r="AV582" s="1" t="s">
        <v>887</v>
      </c>
      <c r="AW582" s="1" t="s">
        <v>2821</v>
      </c>
      <c r="BG582" s="1" t="s">
        <v>63</v>
      </c>
      <c r="BH582" s="1" t="s">
        <v>2113</v>
      </c>
      <c r="BI582" s="1" t="s">
        <v>888</v>
      </c>
      <c r="BJ582" s="1" t="s">
        <v>3084</v>
      </c>
      <c r="BK582" s="1" t="s">
        <v>63</v>
      </c>
      <c r="BL582" s="1" t="s">
        <v>2113</v>
      </c>
      <c r="BM582" s="1" t="s">
        <v>954</v>
      </c>
      <c r="BN582" s="1" t="s">
        <v>3278</v>
      </c>
      <c r="BO582" s="1" t="s">
        <v>63</v>
      </c>
      <c r="BP582" s="1" t="s">
        <v>2113</v>
      </c>
      <c r="BQ582" s="1" t="s">
        <v>890</v>
      </c>
      <c r="BR582" s="1" t="s">
        <v>4496</v>
      </c>
      <c r="BS582" s="1" t="s">
        <v>108</v>
      </c>
      <c r="BT582" s="1" t="s">
        <v>4429</v>
      </c>
    </row>
    <row r="583" spans="1:72" ht="13.5" customHeight="1">
      <c r="A583" s="3" t="str">
        <f>HYPERLINK("http://kyu.snu.ac.kr/sdhj/index.jsp?type=hj/GK14663_00IH_0001_0181.jpg","1819_법화면_181")</f>
        <v>1819_법화면_181</v>
      </c>
      <c r="B583" s="2">
        <v>1819</v>
      </c>
      <c r="C583" s="2" t="s">
        <v>3935</v>
      </c>
      <c r="D583" s="2" t="s">
        <v>3936</v>
      </c>
      <c r="E583" s="2">
        <v>582</v>
      </c>
      <c r="F583" s="1">
        <v>3</v>
      </c>
      <c r="G583" s="1" t="s">
        <v>885</v>
      </c>
      <c r="H583" s="1" t="s">
        <v>2012</v>
      </c>
      <c r="I583" s="1">
        <v>14</v>
      </c>
      <c r="L583" s="1">
        <v>3</v>
      </c>
      <c r="M583" s="2" t="s">
        <v>4260</v>
      </c>
      <c r="N583" s="2" t="s">
        <v>4261</v>
      </c>
      <c r="S583" s="1" t="s">
        <v>116</v>
      </c>
      <c r="T583" s="1" t="s">
        <v>2062</v>
      </c>
      <c r="AC583" s="1">
        <v>21</v>
      </c>
      <c r="AF583" s="1" t="s">
        <v>458</v>
      </c>
      <c r="AG583" s="1" t="s">
        <v>2645</v>
      </c>
    </row>
    <row r="584" spans="1:72" ht="13.5" customHeight="1">
      <c r="A584" s="3" t="str">
        <f>HYPERLINK("http://kyu.snu.ac.kr/sdhj/index.jsp?type=hj/GK14663_00IH_0001_0181.jpg","1819_법화면_181")</f>
        <v>1819_법화면_181</v>
      </c>
      <c r="B584" s="2">
        <v>1819</v>
      </c>
      <c r="C584" s="2" t="s">
        <v>3935</v>
      </c>
      <c r="D584" s="2" t="s">
        <v>3936</v>
      </c>
      <c r="E584" s="2">
        <v>583</v>
      </c>
      <c r="F584" s="1">
        <v>3</v>
      </c>
      <c r="G584" s="1" t="s">
        <v>885</v>
      </c>
      <c r="H584" s="1" t="s">
        <v>2012</v>
      </c>
      <c r="I584" s="1">
        <v>14</v>
      </c>
      <c r="L584" s="1">
        <v>3</v>
      </c>
      <c r="M584" s="2" t="s">
        <v>4260</v>
      </c>
      <c r="N584" s="2" t="s">
        <v>4261</v>
      </c>
      <c r="S584" s="1" t="s">
        <v>116</v>
      </c>
      <c r="T584" s="1" t="s">
        <v>2062</v>
      </c>
      <c r="AC584" s="1">
        <v>11</v>
      </c>
      <c r="AD584" s="1" t="s">
        <v>233</v>
      </c>
      <c r="AE584" s="1" t="s">
        <v>2618</v>
      </c>
      <c r="AF584" s="1" t="s">
        <v>234</v>
      </c>
      <c r="AG584" s="1" t="s">
        <v>2644</v>
      </c>
    </row>
    <row r="585" spans="1:72" ht="13.5" customHeight="1">
      <c r="A585" s="3" t="str">
        <f>HYPERLINK("http://kyu.snu.ac.kr/sdhj/index.jsp?type=hj/GK14663_00IH_0001_0181.jpg","1819_법화면_181")</f>
        <v>1819_법화면_181</v>
      </c>
      <c r="B585" s="2">
        <v>1819</v>
      </c>
      <c r="C585" s="2" t="s">
        <v>3935</v>
      </c>
      <c r="D585" s="2" t="s">
        <v>3936</v>
      </c>
      <c r="E585" s="2">
        <v>584</v>
      </c>
      <c r="F585" s="1">
        <v>3</v>
      </c>
      <c r="G585" s="1" t="s">
        <v>885</v>
      </c>
      <c r="H585" s="1" t="s">
        <v>2012</v>
      </c>
      <c r="I585" s="1">
        <v>14</v>
      </c>
      <c r="L585" s="1">
        <v>4</v>
      </c>
      <c r="M585" s="2" t="s">
        <v>4262</v>
      </c>
      <c r="N585" s="2" t="s">
        <v>4263</v>
      </c>
      <c r="Q585" s="1" t="s">
        <v>1417</v>
      </c>
      <c r="R585" s="1" t="s">
        <v>3965</v>
      </c>
      <c r="T585" s="1" t="s">
        <v>3939</v>
      </c>
      <c r="U585" s="1" t="s">
        <v>228</v>
      </c>
      <c r="V585" s="1" t="s">
        <v>2089</v>
      </c>
      <c r="W585" s="1" t="s">
        <v>3970</v>
      </c>
      <c r="X585" s="1" t="s">
        <v>3972</v>
      </c>
      <c r="Y585" s="1" t="s">
        <v>1418</v>
      </c>
      <c r="Z585" s="1" t="s">
        <v>2306</v>
      </c>
      <c r="AC585" s="1">
        <v>41</v>
      </c>
      <c r="AD585" s="1" t="s">
        <v>180</v>
      </c>
      <c r="AE585" s="1" t="s">
        <v>2588</v>
      </c>
      <c r="AJ585" s="1" t="s">
        <v>17</v>
      </c>
      <c r="AK585" s="1" t="s">
        <v>2656</v>
      </c>
      <c r="AL585" s="1" t="s">
        <v>108</v>
      </c>
      <c r="AM585" s="1" t="s">
        <v>4429</v>
      </c>
      <c r="AT585" s="1" t="s">
        <v>63</v>
      </c>
      <c r="AU585" s="1" t="s">
        <v>2113</v>
      </c>
      <c r="AV585" s="1" t="s">
        <v>1419</v>
      </c>
      <c r="AW585" s="1" t="s">
        <v>2820</v>
      </c>
      <c r="BG585" s="1" t="s">
        <v>63</v>
      </c>
      <c r="BH585" s="1" t="s">
        <v>2113</v>
      </c>
      <c r="BI585" s="1" t="s">
        <v>1420</v>
      </c>
      <c r="BJ585" s="1" t="s">
        <v>3083</v>
      </c>
      <c r="BK585" s="1" t="s">
        <v>63</v>
      </c>
      <c r="BL585" s="1" t="s">
        <v>2113</v>
      </c>
      <c r="BM585" s="1" t="s">
        <v>1421</v>
      </c>
      <c r="BN585" s="1" t="s">
        <v>3327</v>
      </c>
      <c r="BO585" s="1" t="s">
        <v>63</v>
      </c>
      <c r="BP585" s="1" t="s">
        <v>2113</v>
      </c>
      <c r="BQ585" s="1" t="s">
        <v>1422</v>
      </c>
      <c r="BR585" s="1" t="s">
        <v>4583</v>
      </c>
      <c r="BS585" s="1" t="s">
        <v>206</v>
      </c>
      <c r="BT585" s="1" t="s">
        <v>2660</v>
      </c>
    </row>
    <row r="586" spans="1:72" ht="13.5" customHeight="1">
      <c r="A586" s="3" t="str">
        <f>HYPERLINK("http://kyu.snu.ac.kr/sdhj/index.jsp?type=hj/GK14663_00IH_0001_0181.jpg","1819_법화면_181")</f>
        <v>1819_법화면_181</v>
      </c>
      <c r="B586" s="2">
        <v>1819</v>
      </c>
      <c r="C586" s="2" t="s">
        <v>3935</v>
      </c>
      <c r="D586" s="2" t="s">
        <v>3936</v>
      </c>
      <c r="E586" s="2">
        <v>585</v>
      </c>
      <c r="F586" s="1">
        <v>3</v>
      </c>
      <c r="G586" s="1" t="s">
        <v>885</v>
      </c>
      <c r="H586" s="1" t="s">
        <v>2012</v>
      </c>
      <c r="I586" s="1">
        <v>14</v>
      </c>
      <c r="L586" s="1">
        <v>4</v>
      </c>
      <c r="M586" s="2" t="s">
        <v>4262</v>
      </c>
      <c r="N586" s="2" t="s">
        <v>4263</v>
      </c>
      <c r="S586" s="1" t="s">
        <v>47</v>
      </c>
      <c r="T586" s="1" t="s">
        <v>2057</v>
      </c>
      <c r="W586" s="1" t="s">
        <v>142</v>
      </c>
      <c r="X586" s="1" t="s">
        <v>4008</v>
      </c>
      <c r="Y586" s="1" t="s">
        <v>70</v>
      </c>
      <c r="Z586" s="1" t="s">
        <v>2172</v>
      </c>
      <c r="AC586" s="1">
        <v>25</v>
      </c>
      <c r="AD586" s="1" t="s">
        <v>593</v>
      </c>
      <c r="AE586" s="1" t="s">
        <v>2581</v>
      </c>
      <c r="AJ586" s="1" t="s">
        <v>17</v>
      </c>
      <c r="AK586" s="1" t="s">
        <v>2656</v>
      </c>
      <c r="AL586" s="1" t="s">
        <v>926</v>
      </c>
      <c r="AM586" s="1" t="s">
        <v>2698</v>
      </c>
      <c r="AT586" s="1" t="s">
        <v>63</v>
      </c>
      <c r="AU586" s="1" t="s">
        <v>2113</v>
      </c>
      <c r="AV586" s="1" t="s">
        <v>1423</v>
      </c>
      <c r="AW586" s="1" t="s">
        <v>2819</v>
      </c>
      <c r="BG586" s="1" t="s">
        <v>63</v>
      </c>
      <c r="BH586" s="1" t="s">
        <v>2113</v>
      </c>
      <c r="BI586" s="1" t="s">
        <v>943</v>
      </c>
      <c r="BJ586" s="1" t="s">
        <v>2880</v>
      </c>
      <c r="BK586" s="1" t="s">
        <v>63</v>
      </c>
      <c r="BL586" s="1" t="s">
        <v>2113</v>
      </c>
      <c r="BM586" s="1" t="s">
        <v>563</v>
      </c>
      <c r="BN586" s="1" t="s">
        <v>2542</v>
      </c>
      <c r="BO586" s="1" t="s">
        <v>63</v>
      </c>
      <c r="BP586" s="1" t="s">
        <v>2113</v>
      </c>
      <c r="BQ586" s="1" t="s">
        <v>1424</v>
      </c>
      <c r="BR586" s="1" t="s">
        <v>4580</v>
      </c>
      <c r="BS586" s="1" t="s">
        <v>386</v>
      </c>
      <c r="BT586" s="1" t="s">
        <v>2703</v>
      </c>
    </row>
    <row r="587" spans="1:72" ht="13.5" customHeight="1">
      <c r="A587" s="3" t="str">
        <f>HYPERLINK("http://kyu.snu.ac.kr/sdhj/index.jsp?type=hj/GK14663_00IH_0001_0181.jpg","1819_법화면_181")</f>
        <v>1819_법화면_181</v>
      </c>
      <c r="B587" s="2">
        <v>1819</v>
      </c>
      <c r="C587" s="2" t="s">
        <v>3935</v>
      </c>
      <c r="D587" s="2" t="s">
        <v>3936</v>
      </c>
      <c r="E587" s="2">
        <v>586</v>
      </c>
      <c r="F587" s="1">
        <v>3</v>
      </c>
      <c r="G587" s="1" t="s">
        <v>885</v>
      </c>
      <c r="H587" s="1" t="s">
        <v>2012</v>
      </c>
      <c r="I587" s="1">
        <v>14</v>
      </c>
      <c r="L587" s="1">
        <v>4</v>
      </c>
      <c r="M587" s="2" t="s">
        <v>4262</v>
      </c>
      <c r="N587" s="2" t="s">
        <v>4263</v>
      </c>
      <c r="S587" s="1" t="s">
        <v>94</v>
      </c>
      <c r="T587" s="1" t="s">
        <v>2056</v>
      </c>
      <c r="U587" s="1" t="s">
        <v>1104</v>
      </c>
      <c r="V587" s="1" t="s">
        <v>2117</v>
      </c>
      <c r="Y587" s="1" t="s">
        <v>1425</v>
      </c>
      <c r="Z587" s="1" t="s">
        <v>2305</v>
      </c>
      <c r="AC587" s="1">
        <v>22</v>
      </c>
      <c r="AD587" s="1" t="s">
        <v>117</v>
      </c>
      <c r="AE587" s="1" t="s">
        <v>2629</v>
      </c>
    </row>
    <row r="588" spans="1:72" ht="13.5" customHeight="1">
      <c r="A588" s="3" t="str">
        <f>HYPERLINK("http://kyu.snu.ac.kr/sdhj/index.jsp?type=hj/GK14663_00IH_0001_0181.jpg","1819_법화면_181")</f>
        <v>1819_법화면_181</v>
      </c>
      <c r="B588" s="2">
        <v>1819</v>
      </c>
      <c r="C588" s="2" t="s">
        <v>3935</v>
      </c>
      <c r="D588" s="2" t="s">
        <v>3936</v>
      </c>
      <c r="E588" s="2">
        <v>587</v>
      </c>
      <c r="F588" s="1">
        <v>3</v>
      </c>
      <c r="G588" s="1" t="s">
        <v>885</v>
      </c>
      <c r="H588" s="1" t="s">
        <v>2012</v>
      </c>
      <c r="I588" s="1">
        <v>14</v>
      </c>
      <c r="L588" s="1">
        <v>4</v>
      </c>
      <c r="M588" s="2" t="s">
        <v>4262</v>
      </c>
      <c r="N588" s="2" t="s">
        <v>4263</v>
      </c>
      <c r="S588" s="1" t="s">
        <v>116</v>
      </c>
      <c r="T588" s="1" t="s">
        <v>2062</v>
      </c>
      <c r="AC588" s="1">
        <v>18</v>
      </c>
      <c r="AF588" s="1" t="s">
        <v>458</v>
      </c>
      <c r="AG588" s="1" t="s">
        <v>2645</v>
      </c>
    </row>
    <row r="589" spans="1:72" ht="13.5" customHeight="1">
      <c r="A589" s="3" t="str">
        <f>HYPERLINK("http://kyu.snu.ac.kr/sdhj/index.jsp?type=hj/GK14663_00IH_0001_0182.jpg","1819_법화면_182")</f>
        <v>1819_법화면_182</v>
      </c>
      <c r="B589" s="2">
        <v>1819</v>
      </c>
      <c r="C589" s="2" t="s">
        <v>3935</v>
      </c>
      <c r="D589" s="2" t="s">
        <v>3936</v>
      </c>
      <c r="E589" s="2">
        <v>588</v>
      </c>
      <c r="F589" s="1">
        <v>3</v>
      </c>
      <c r="G589" s="1" t="s">
        <v>885</v>
      </c>
      <c r="H589" s="1" t="s">
        <v>2012</v>
      </c>
      <c r="I589" s="1">
        <v>14</v>
      </c>
      <c r="L589" s="1">
        <v>5</v>
      </c>
      <c r="M589" s="2" t="s">
        <v>4264</v>
      </c>
      <c r="N589" s="2" t="s">
        <v>4265</v>
      </c>
      <c r="T589" s="1" t="s">
        <v>3939</v>
      </c>
      <c r="U589" s="1" t="s">
        <v>1426</v>
      </c>
      <c r="V589" s="1" t="s">
        <v>2116</v>
      </c>
      <c r="W589" s="1" t="s">
        <v>69</v>
      </c>
      <c r="X589" s="1" t="s">
        <v>2137</v>
      </c>
      <c r="Y589" s="1" t="s">
        <v>1427</v>
      </c>
      <c r="Z589" s="1" t="s">
        <v>2304</v>
      </c>
      <c r="AC589" s="1">
        <v>56</v>
      </c>
      <c r="AD589" s="1" t="s">
        <v>101</v>
      </c>
      <c r="AE589" s="1" t="s">
        <v>2608</v>
      </c>
      <c r="AJ589" s="1" t="s">
        <v>17</v>
      </c>
      <c r="AK589" s="1" t="s">
        <v>2656</v>
      </c>
      <c r="AL589" s="1" t="s">
        <v>72</v>
      </c>
      <c r="AM589" s="1" t="s">
        <v>2665</v>
      </c>
      <c r="AT589" s="1" t="s">
        <v>63</v>
      </c>
      <c r="AU589" s="1" t="s">
        <v>2113</v>
      </c>
      <c r="AV589" s="1" t="s">
        <v>4663</v>
      </c>
      <c r="AW589" s="1" t="s">
        <v>2818</v>
      </c>
      <c r="BG589" s="1" t="s">
        <v>63</v>
      </c>
      <c r="BH589" s="1" t="s">
        <v>2113</v>
      </c>
      <c r="BI589" s="1" t="s">
        <v>1428</v>
      </c>
      <c r="BJ589" s="1" t="s">
        <v>3082</v>
      </c>
      <c r="BK589" s="1" t="s">
        <v>63</v>
      </c>
      <c r="BL589" s="1" t="s">
        <v>2113</v>
      </c>
      <c r="BM589" s="1" t="s">
        <v>1429</v>
      </c>
      <c r="BN589" s="1" t="s">
        <v>3326</v>
      </c>
      <c r="BO589" s="1" t="s">
        <v>63</v>
      </c>
      <c r="BP589" s="1" t="s">
        <v>2113</v>
      </c>
      <c r="BQ589" s="1" t="s">
        <v>1430</v>
      </c>
      <c r="BR589" s="1" t="s">
        <v>4052</v>
      </c>
      <c r="BS589" s="1" t="s">
        <v>1303</v>
      </c>
      <c r="BT589" s="1" t="s">
        <v>2652</v>
      </c>
    </row>
    <row r="590" spans="1:72" ht="13.5" customHeight="1">
      <c r="A590" s="3" t="str">
        <f>HYPERLINK("http://kyu.snu.ac.kr/sdhj/index.jsp?type=hj/GK14663_00IH_0001_0182.jpg","1819_법화면_182")</f>
        <v>1819_법화면_182</v>
      </c>
      <c r="B590" s="2">
        <v>1819</v>
      </c>
      <c r="C590" s="2" t="s">
        <v>3935</v>
      </c>
      <c r="D590" s="2" t="s">
        <v>3936</v>
      </c>
      <c r="E590" s="2">
        <v>589</v>
      </c>
      <c r="F590" s="1">
        <v>3</v>
      </c>
      <c r="G590" s="1" t="s">
        <v>885</v>
      </c>
      <c r="H590" s="1" t="s">
        <v>2012</v>
      </c>
      <c r="I590" s="1">
        <v>14</v>
      </c>
      <c r="L590" s="1">
        <v>5</v>
      </c>
      <c r="M590" s="2" t="s">
        <v>4264</v>
      </c>
      <c r="N590" s="2" t="s">
        <v>4265</v>
      </c>
      <c r="S590" s="1" t="s">
        <v>47</v>
      </c>
      <c r="T590" s="1" t="s">
        <v>2057</v>
      </c>
      <c r="W590" s="1" t="s">
        <v>1431</v>
      </c>
      <c r="X590" s="1" t="s">
        <v>3995</v>
      </c>
      <c r="Y590" s="1" t="s">
        <v>70</v>
      </c>
      <c r="Z590" s="1" t="s">
        <v>2172</v>
      </c>
      <c r="AC590" s="1">
        <v>50</v>
      </c>
      <c r="AD590" s="1" t="s">
        <v>320</v>
      </c>
      <c r="AE590" s="1" t="s">
        <v>2597</v>
      </c>
      <c r="AJ590" s="1" t="s">
        <v>17</v>
      </c>
      <c r="AK590" s="1" t="s">
        <v>2656</v>
      </c>
      <c r="AL590" s="1" t="s">
        <v>1432</v>
      </c>
      <c r="AM590" s="1" t="s">
        <v>2697</v>
      </c>
      <c r="AT590" s="1" t="s">
        <v>63</v>
      </c>
      <c r="AU590" s="1" t="s">
        <v>2113</v>
      </c>
      <c r="AV590" s="1" t="s">
        <v>1433</v>
      </c>
      <c r="AW590" s="1" t="s">
        <v>2737</v>
      </c>
      <c r="BG590" s="1" t="s">
        <v>63</v>
      </c>
      <c r="BH590" s="1" t="s">
        <v>2113</v>
      </c>
      <c r="BI590" s="1" t="s">
        <v>383</v>
      </c>
      <c r="BJ590" s="1" t="s">
        <v>3081</v>
      </c>
      <c r="BK590" s="1" t="s">
        <v>63</v>
      </c>
      <c r="BL590" s="1" t="s">
        <v>2113</v>
      </c>
      <c r="BM590" s="1" t="s">
        <v>1434</v>
      </c>
      <c r="BN590" s="1" t="s">
        <v>3325</v>
      </c>
      <c r="BO590" s="1" t="s">
        <v>63</v>
      </c>
      <c r="BP590" s="1" t="s">
        <v>2113</v>
      </c>
      <c r="BQ590" s="1" t="s">
        <v>1435</v>
      </c>
      <c r="BR590" s="1" t="s">
        <v>4482</v>
      </c>
      <c r="BS590" s="1" t="s">
        <v>108</v>
      </c>
      <c r="BT590" s="1" t="s">
        <v>4429</v>
      </c>
    </row>
    <row r="591" spans="1:72" ht="13.5" customHeight="1">
      <c r="A591" s="3" t="str">
        <f>HYPERLINK("http://kyu.snu.ac.kr/sdhj/index.jsp?type=hj/GK14663_00IH_0001_0182.jpg","1819_법화면_182")</f>
        <v>1819_법화면_182</v>
      </c>
      <c r="B591" s="2">
        <v>1819</v>
      </c>
      <c r="C591" s="2" t="s">
        <v>3935</v>
      </c>
      <c r="D591" s="2" t="s">
        <v>3936</v>
      </c>
      <c r="E591" s="2">
        <v>590</v>
      </c>
      <c r="F591" s="1">
        <v>3</v>
      </c>
      <c r="G591" s="1" t="s">
        <v>885</v>
      </c>
      <c r="H591" s="1" t="s">
        <v>2012</v>
      </c>
      <c r="I591" s="1">
        <v>15</v>
      </c>
      <c r="J591" s="1" t="s">
        <v>1436</v>
      </c>
      <c r="K591" s="1" t="s">
        <v>2021</v>
      </c>
      <c r="L591" s="1">
        <v>1</v>
      </c>
      <c r="M591" s="2" t="s">
        <v>1436</v>
      </c>
      <c r="N591" s="2" t="s">
        <v>2021</v>
      </c>
      <c r="T591" s="1" t="s">
        <v>3939</v>
      </c>
      <c r="U591" s="1" t="s">
        <v>1437</v>
      </c>
      <c r="V591" s="1" t="s">
        <v>2115</v>
      </c>
      <c r="W591" s="1" t="s">
        <v>59</v>
      </c>
      <c r="X591" s="1" t="s">
        <v>2149</v>
      </c>
      <c r="Y591" s="1" t="s">
        <v>1438</v>
      </c>
      <c r="Z591" s="1" t="s">
        <v>2303</v>
      </c>
      <c r="AC591" s="1">
        <v>56</v>
      </c>
      <c r="AD591" s="1" t="s">
        <v>101</v>
      </c>
      <c r="AE591" s="1" t="s">
        <v>2608</v>
      </c>
      <c r="AJ591" s="1" t="s">
        <v>17</v>
      </c>
      <c r="AK591" s="1" t="s">
        <v>2656</v>
      </c>
      <c r="AL591" s="1" t="s">
        <v>1439</v>
      </c>
      <c r="AM591" s="1" t="s">
        <v>2688</v>
      </c>
      <c r="AT591" s="1" t="s">
        <v>166</v>
      </c>
      <c r="AU591" s="1" t="s">
        <v>2121</v>
      </c>
      <c r="AV591" s="1" t="s">
        <v>1000</v>
      </c>
      <c r="AW591" s="1" t="s">
        <v>2765</v>
      </c>
      <c r="BG591" s="1" t="s">
        <v>166</v>
      </c>
      <c r="BH591" s="1" t="s">
        <v>2121</v>
      </c>
      <c r="BI591" s="1" t="s">
        <v>1440</v>
      </c>
      <c r="BJ591" s="1" t="s">
        <v>3080</v>
      </c>
      <c r="BK591" s="1" t="s">
        <v>166</v>
      </c>
      <c r="BL591" s="1" t="s">
        <v>2121</v>
      </c>
      <c r="BM591" s="1" t="s">
        <v>1441</v>
      </c>
      <c r="BN591" s="1" t="s">
        <v>3291</v>
      </c>
      <c r="BO591" s="1" t="s">
        <v>43</v>
      </c>
      <c r="BP591" s="1" t="s">
        <v>2727</v>
      </c>
      <c r="BQ591" s="1" t="s">
        <v>1002</v>
      </c>
      <c r="BR591" s="1" t="s">
        <v>4517</v>
      </c>
      <c r="BS591" s="1" t="s">
        <v>108</v>
      </c>
      <c r="BT591" s="1" t="s">
        <v>4429</v>
      </c>
    </row>
    <row r="592" spans="1:72" ht="13.5" customHeight="1">
      <c r="A592" s="3" t="str">
        <f>HYPERLINK("http://kyu.snu.ac.kr/sdhj/index.jsp?type=hj/GK14663_00IH_0001_0182.jpg","1819_법화면_182")</f>
        <v>1819_법화면_182</v>
      </c>
      <c r="B592" s="2">
        <v>1819</v>
      </c>
      <c r="C592" s="2" t="s">
        <v>3935</v>
      </c>
      <c r="D592" s="2" t="s">
        <v>3936</v>
      </c>
      <c r="E592" s="2">
        <v>591</v>
      </c>
      <c r="F592" s="1">
        <v>3</v>
      </c>
      <c r="G592" s="1" t="s">
        <v>885</v>
      </c>
      <c r="H592" s="1" t="s">
        <v>2012</v>
      </c>
      <c r="I592" s="1">
        <v>15</v>
      </c>
      <c r="L592" s="1">
        <v>1</v>
      </c>
      <c r="M592" s="2" t="s">
        <v>1436</v>
      </c>
      <c r="N592" s="2" t="s">
        <v>2021</v>
      </c>
      <c r="S592" s="1" t="s">
        <v>94</v>
      </c>
      <c r="T592" s="1" t="s">
        <v>2056</v>
      </c>
      <c r="U592" s="1" t="s">
        <v>244</v>
      </c>
      <c r="V592" s="1" t="s">
        <v>2091</v>
      </c>
      <c r="Y592" s="1" t="s">
        <v>1442</v>
      </c>
      <c r="Z592" s="1" t="s">
        <v>2302</v>
      </c>
      <c r="AC592" s="1">
        <v>20</v>
      </c>
      <c r="AD592" s="1" t="s">
        <v>516</v>
      </c>
      <c r="AE592" s="1" t="s">
        <v>2589</v>
      </c>
    </row>
    <row r="593" spans="1:73" ht="13.5" customHeight="1">
      <c r="A593" s="3" t="str">
        <f>HYPERLINK("http://kyu.snu.ac.kr/sdhj/index.jsp?type=hj/GK14663_00IH_0001_0182.jpg","1819_법화면_182")</f>
        <v>1819_법화면_182</v>
      </c>
      <c r="B593" s="2">
        <v>1819</v>
      </c>
      <c r="C593" s="2" t="s">
        <v>3935</v>
      </c>
      <c r="D593" s="2" t="s">
        <v>3936</v>
      </c>
      <c r="E593" s="2">
        <v>592</v>
      </c>
      <c r="F593" s="1">
        <v>3</v>
      </c>
      <c r="G593" s="1" t="s">
        <v>885</v>
      </c>
      <c r="H593" s="1" t="s">
        <v>2012</v>
      </c>
      <c r="I593" s="1">
        <v>15</v>
      </c>
      <c r="L593" s="1">
        <v>1</v>
      </c>
      <c r="M593" s="2" t="s">
        <v>1436</v>
      </c>
      <c r="N593" s="2" t="s">
        <v>2021</v>
      </c>
      <c r="S593" s="1" t="s">
        <v>198</v>
      </c>
      <c r="T593" s="1" t="s">
        <v>2058</v>
      </c>
      <c r="W593" s="1" t="s">
        <v>48</v>
      </c>
      <c r="X593" s="1" t="s">
        <v>2133</v>
      </c>
      <c r="Y593" s="1" t="s">
        <v>10</v>
      </c>
      <c r="Z593" s="1" t="s">
        <v>2145</v>
      </c>
      <c r="AC593" s="1">
        <v>24</v>
      </c>
      <c r="AD593" s="1" t="s">
        <v>117</v>
      </c>
      <c r="AE593" s="1" t="s">
        <v>2629</v>
      </c>
    </row>
    <row r="594" spans="1:73" ht="13.5" customHeight="1">
      <c r="A594" s="3" t="str">
        <f>HYPERLINK("http://kyu.snu.ac.kr/sdhj/index.jsp?type=hj/GK14663_00IH_0001_0182.jpg","1819_법화면_182")</f>
        <v>1819_법화면_182</v>
      </c>
      <c r="B594" s="2">
        <v>1819</v>
      </c>
      <c r="C594" s="2" t="s">
        <v>3935</v>
      </c>
      <c r="D594" s="2" t="s">
        <v>3936</v>
      </c>
      <c r="E594" s="2">
        <v>593</v>
      </c>
      <c r="F594" s="1">
        <v>3</v>
      </c>
      <c r="G594" s="1" t="s">
        <v>885</v>
      </c>
      <c r="H594" s="1" t="s">
        <v>2012</v>
      </c>
      <c r="I594" s="1">
        <v>15</v>
      </c>
      <c r="L594" s="1">
        <v>2</v>
      </c>
      <c r="M594" s="2" t="s">
        <v>4266</v>
      </c>
      <c r="N594" s="2" t="s">
        <v>4267</v>
      </c>
      <c r="T594" s="1" t="s">
        <v>3939</v>
      </c>
      <c r="U594" s="1" t="s">
        <v>78</v>
      </c>
      <c r="V594" s="1" t="s">
        <v>2099</v>
      </c>
      <c r="W594" s="1" t="s">
        <v>142</v>
      </c>
      <c r="X594" s="1" t="s">
        <v>4008</v>
      </c>
      <c r="Y594" s="1" t="s">
        <v>1443</v>
      </c>
      <c r="Z594" s="1" t="s">
        <v>2301</v>
      </c>
      <c r="AC594" s="1">
        <v>49</v>
      </c>
      <c r="AD594" s="1" t="s">
        <v>510</v>
      </c>
      <c r="AE594" s="1" t="s">
        <v>2592</v>
      </c>
      <c r="AJ594" s="1" t="s">
        <v>17</v>
      </c>
      <c r="AK594" s="1" t="s">
        <v>2656</v>
      </c>
      <c r="AL594" s="1" t="s">
        <v>77</v>
      </c>
      <c r="AM594" s="1" t="s">
        <v>2653</v>
      </c>
      <c r="AT594" s="1" t="s">
        <v>40</v>
      </c>
      <c r="AU594" s="1" t="s">
        <v>2085</v>
      </c>
      <c r="AV594" s="1" t="s">
        <v>1444</v>
      </c>
      <c r="AW594" s="1" t="s">
        <v>2817</v>
      </c>
      <c r="BG594" s="1" t="s">
        <v>40</v>
      </c>
      <c r="BH594" s="1" t="s">
        <v>2085</v>
      </c>
      <c r="BI594" s="1" t="s">
        <v>1445</v>
      </c>
      <c r="BJ594" s="1" t="s">
        <v>3079</v>
      </c>
      <c r="BK594" s="1" t="s">
        <v>40</v>
      </c>
      <c r="BL594" s="1" t="s">
        <v>2085</v>
      </c>
      <c r="BO594" s="1" t="s">
        <v>40</v>
      </c>
      <c r="BP594" s="1" t="s">
        <v>2085</v>
      </c>
      <c r="BQ594" s="1" t="s">
        <v>1446</v>
      </c>
      <c r="BR594" s="1" t="s">
        <v>4595</v>
      </c>
      <c r="BS594" s="1" t="s">
        <v>206</v>
      </c>
      <c r="BT594" s="1" t="s">
        <v>2660</v>
      </c>
    </row>
    <row r="595" spans="1:73" ht="13.5" customHeight="1">
      <c r="A595" s="3" t="str">
        <f>HYPERLINK("http://kyu.snu.ac.kr/sdhj/index.jsp?type=hj/GK14663_00IH_0001_0182.jpg","1819_법화면_182")</f>
        <v>1819_법화면_182</v>
      </c>
      <c r="B595" s="2">
        <v>1819</v>
      </c>
      <c r="C595" s="2" t="s">
        <v>3935</v>
      </c>
      <c r="D595" s="2" t="s">
        <v>3936</v>
      </c>
      <c r="E595" s="2">
        <v>594</v>
      </c>
      <c r="F595" s="1">
        <v>3</v>
      </c>
      <c r="G595" s="1" t="s">
        <v>885</v>
      </c>
      <c r="H595" s="1" t="s">
        <v>2012</v>
      </c>
      <c r="I595" s="1">
        <v>15</v>
      </c>
      <c r="L595" s="1">
        <v>2</v>
      </c>
      <c r="M595" s="2" t="s">
        <v>4266</v>
      </c>
      <c r="N595" s="2" t="s">
        <v>4267</v>
      </c>
      <c r="S595" s="1" t="s">
        <v>47</v>
      </c>
      <c r="T595" s="1" t="s">
        <v>2057</v>
      </c>
      <c r="W595" s="1" t="s">
        <v>142</v>
      </c>
      <c r="X595" s="1" t="s">
        <v>4008</v>
      </c>
      <c r="Y595" s="1" t="s">
        <v>10</v>
      </c>
      <c r="Z595" s="1" t="s">
        <v>2145</v>
      </c>
      <c r="AC595" s="1">
        <v>49</v>
      </c>
      <c r="AD595" s="1" t="s">
        <v>510</v>
      </c>
      <c r="AE595" s="1" t="s">
        <v>2592</v>
      </c>
      <c r="AJ595" s="1" t="s">
        <v>17</v>
      </c>
      <c r="AK595" s="1" t="s">
        <v>2656</v>
      </c>
      <c r="AL595" s="1" t="s">
        <v>1356</v>
      </c>
      <c r="AM595" s="1" t="s">
        <v>2696</v>
      </c>
      <c r="AT595" s="1" t="s">
        <v>40</v>
      </c>
      <c r="AU595" s="1" t="s">
        <v>2085</v>
      </c>
      <c r="AV595" s="1" t="s">
        <v>1447</v>
      </c>
      <c r="AW595" s="1" t="s">
        <v>2816</v>
      </c>
      <c r="BG595" s="1" t="s">
        <v>40</v>
      </c>
      <c r="BH595" s="1" t="s">
        <v>2085</v>
      </c>
      <c r="BI595" s="1" t="s">
        <v>348</v>
      </c>
      <c r="BJ595" s="1" t="s">
        <v>3078</v>
      </c>
      <c r="BK595" s="1" t="s">
        <v>40</v>
      </c>
      <c r="BL595" s="1" t="s">
        <v>2085</v>
      </c>
      <c r="BM595" s="1" t="s">
        <v>1448</v>
      </c>
      <c r="BN595" s="1" t="s">
        <v>3324</v>
      </c>
      <c r="BO595" s="1" t="s">
        <v>40</v>
      </c>
      <c r="BP595" s="1" t="s">
        <v>2085</v>
      </c>
      <c r="BQ595" s="1" t="s">
        <v>1449</v>
      </c>
      <c r="BR595" s="1" t="s">
        <v>4578</v>
      </c>
      <c r="BS595" s="1" t="s">
        <v>81</v>
      </c>
      <c r="BT595" s="1" t="s">
        <v>2661</v>
      </c>
    </row>
    <row r="596" spans="1:73" ht="13.5" customHeight="1">
      <c r="A596" s="3" t="str">
        <f>HYPERLINK("http://kyu.snu.ac.kr/sdhj/index.jsp?type=hj/GK14663_00IH_0001_0182.jpg","1819_법화면_182")</f>
        <v>1819_법화면_182</v>
      </c>
      <c r="B596" s="2">
        <v>1819</v>
      </c>
      <c r="C596" s="2" t="s">
        <v>3935</v>
      </c>
      <c r="D596" s="2" t="s">
        <v>3936</v>
      </c>
      <c r="E596" s="2">
        <v>595</v>
      </c>
      <c r="F596" s="1">
        <v>3</v>
      </c>
      <c r="G596" s="1" t="s">
        <v>885</v>
      </c>
      <c r="H596" s="1" t="s">
        <v>2012</v>
      </c>
      <c r="I596" s="1">
        <v>15</v>
      </c>
      <c r="L596" s="1">
        <v>3</v>
      </c>
      <c r="M596" s="2" t="s">
        <v>4698</v>
      </c>
      <c r="N596" s="2" t="s">
        <v>4268</v>
      </c>
      <c r="T596" s="1" t="s">
        <v>3939</v>
      </c>
      <c r="U596" s="1" t="s">
        <v>37</v>
      </c>
      <c r="V596" s="1" t="s">
        <v>2088</v>
      </c>
      <c r="W596" s="1" t="s">
        <v>149</v>
      </c>
      <c r="X596" s="1" t="s">
        <v>3990</v>
      </c>
      <c r="Y596" s="1" t="s">
        <v>4664</v>
      </c>
      <c r="Z596" s="1" t="s">
        <v>2300</v>
      </c>
      <c r="AC596" s="1">
        <v>41</v>
      </c>
      <c r="AD596" s="1" t="s">
        <v>180</v>
      </c>
      <c r="AE596" s="1" t="s">
        <v>2588</v>
      </c>
      <c r="AJ596" s="1" t="s">
        <v>17</v>
      </c>
      <c r="AK596" s="1" t="s">
        <v>2656</v>
      </c>
      <c r="AL596" s="1" t="s">
        <v>609</v>
      </c>
      <c r="AM596" s="1" t="s">
        <v>2677</v>
      </c>
      <c r="AT596" s="1" t="s">
        <v>40</v>
      </c>
      <c r="AU596" s="1" t="s">
        <v>2085</v>
      </c>
      <c r="AV596" s="1" t="s">
        <v>1450</v>
      </c>
      <c r="AW596" s="1" t="s">
        <v>2796</v>
      </c>
      <c r="BG596" s="1" t="s">
        <v>40</v>
      </c>
      <c r="BH596" s="1" t="s">
        <v>2085</v>
      </c>
      <c r="BI596" s="1" t="s">
        <v>670</v>
      </c>
      <c r="BJ596" s="1" t="s">
        <v>2916</v>
      </c>
      <c r="BK596" s="1" t="s">
        <v>40</v>
      </c>
      <c r="BL596" s="1" t="s">
        <v>2085</v>
      </c>
      <c r="BM596" s="1" t="s">
        <v>671</v>
      </c>
      <c r="BN596" s="1" t="s">
        <v>2782</v>
      </c>
      <c r="BO596" s="1" t="s">
        <v>40</v>
      </c>
      <c r="BP596" s="1" t="s">
        <v>2085</v>
      </c>
      <c r="BQ596" s="1" t="s">
        <v>4665</v>
      </c>
      <c r="BR596" s="1" t="s">
        <v>3573</v>
      </c>
      <c r="BS596" s="1" t="s">
        <v>292</v>
      </c>
      <c r="BT596" s="1" t="s">
        <v>2694</v>
      </c>
    </row>
    <row r="597" spans="1:73" ht="13.5" customHeight="1">
      <c r="A597" s="3" t="str">
        <f>HYPERLINK("http://kyu.snu.ac.kr/sdhj/index.jsp?type=hj/GK14663_00IH_0001_0182.jpg","1819_법화면_182")</f>
        <v>1819_법화면_182</v>
      </c>
      <c r="B597" s="2">
        <v>1819</v>
      </c>
      <c r="C597" s="2" t="s">
        <v>3935</v>
      </c>
      <c r="D597" s="2" t="s">
        <v>3936</v>
      </c>
      <c r="E597" s="2">
        <v>596</v>
      </c>
      <c r="F597" s="1">
        <v>3</v>
      </c>
      <c r="G597" s="1" t="s">
        <v>885</v>
      </c>
      <c r="H597" s="1" t="s">
        <v>2012</v>
      </c>
      <c r="I597" s="1">
        <v>15</v>
      </c>
      <c r="L597" s="1">
        <v>3</v>
      </c>
      <c r="M597" s="2" t="s">
        <v>4698</v>
      </c>
      <c r="N597" s="2" t="s">
        <v>4268</v>
      </c>
      <c r="S597" s="1" t="s">
        <v>47</v>
      </c>
      <c r="T597" s="1" t="s">
        <v>2057</v>
      </c>
      <c r="W597" s="1" t="s">
        <v>149</v>
      </c>
      <c r="X597" s="1" t="s">
        <v>3992</v>
      </c>
      <c r="Y597" s="1" t="s">
        <v>10</v>
      </c>
      <c r="Z597" s="1" t="s">
        <v>2145</v>
      </c>
      <c r="AC597" s="1">
        <v>41</v>
      </c>
      <c r="AD597" s="1" t="s">
        <v>180</v>
      </c>
      <c r="AE597" s="1" t="s">
        <v>2588</v>
      </c>
      <c r="AJ597" s="1" t="s">
        <v>17</v>
      </c>
      <c r="AK597" s="1" t="s">
        <v>2656</v>
      </c>
      <c r="AL597" s="1" t="s">
        <v>206</v>
      </c>
      <c r="AM597" s="1" t="s">
        <v>2660</v>
      </c>
      <c r="AT597" s="1" t="s">
        <v>40</v>
      </c>
      <c r="AU597" s="1" t="s">
        <v>2085</v>
      </c>
      <c r="AV597" s="1" t="s">
        <v>517</v>
      </c>
      <c r="AW597" s="1" t="s">
        <v>2508</v>
      </c>
      <c r="BG597" s="1" t="s">
        <v>40</v>
      </c>
      <c r="BH597" s="1" t="s">
        <v>2085</v>
      </c>
      <c r="BI597" s="1" t="s">
        <v>1451</v>
      </c>
      <c r="BJ597" s="1" t="s">
        <v>3077</v>
      </c>
      <c r="BK597" s="1" t="s">
        <v>40</v>
      </c>
      <c r="BL597" s="1" t="s">
        <v>2085</v>
      </c>
      <c r="BM597" s="1" t="s">
        <v>1452</v>
      </c>
      <c r="BN597" s="1" t="s">
        <v>2367</v>
      </c>
      <c r="BO597" s="1" t="s">
        <v>40</v>
      </c>
      <c r="BP597" s="1" t="s">
        <v>2085</v>
      </c>
      <c r="BQ597" s="1" t="s">
        <v>1453</v>
      </c>
      <c r="BR597" s="1" t="s">
        <v>4555</v>
      </c>
      <c r="BS597" s="1" t="s">
        <v>206</v>
      </c>
      <c r="BT597" s="1" t="s">
        <v>2660</v>
      </c>
    </row>
    <row r="598" spans="1:73" ht="13.5" customHeight="1">
      <c r="A598" s="3" t="str">
        <f>HYPERLINK("http://kyu.snu.ac.kr/sdhj/index.jsp?type=hj/GK14663_00IH_0001_0182.jpg","1819_법화면_182")</f>
        <v>1819_법화면_182</v>
      </c>
      <c r="B598" s="2">
        <v>1819</v>
      </c>
      <c r="C598" s="2" t="s">
        <v>3935</v>
      </c>
      <c r="D598" s="2" t="s">
        <v>3936</v>
      </c>
      <c r="E598" s="2">
        <v>597</v>
      </c>
      <c r="F598" s="1">
        <v>3</v>
      </c>
      <c r="G598" s="1" t="s">
        <v>885</v>
      </c>
      <c r="H598" s="1" t="s">
        <v>2012</v>
      </c>
      <c r="I598" s="1">
        <v>15</v>
      </c>
      <c r="L598" s="1">
        <v>4</v>
      </c>
      <c r="M598" s="2" t="s">
        <v>4269</v>
      </c>
      <c r="N598" s="2" t="s">
        <v>4270</v>
      </c>
      <c r="T598" s="1" t="s">
        <v>3939</v>
      </c>
      <c r="U598" s="1" t="s">
        <v>268</v>
      </c>
      <c r="V598" s="1" t="s">
        <v>2083</v>
      </c>
      <c r="W598" s="1" t="s">
        <v>48</v>
      </c>
      <c r="X598" s="1" t="s">
        <v>2133</v>
      </c>
      <c r="Y598" s="1" t="s">
        <v>1454</v>
      </c>
      <c r="Z598" s="1" t="s">
        <v>2299</v>
      </c>
      <c r="AC598" s="1">
        <v>57</v>
      </c>
      <c r="AD598" s="1" t="s">
        <v>497</v>
      </c>
      <c r="AE598" s="1" t="s">
        <v>2612</v>
      </c>
      <c r="AJ598" s="1" t="s">
        <v>17</v>
      </c>
      <c r="AK598" s="1" t="s">
        <v>2656</v>
      </c>
      <c r="AL598" s="1" t="s">
        <v>50</v>
      </c>
      <c r="AM598" s="1" t="s">
        <v>2663</v>
      </c>
      <c r="AT598" s="1" t="s">
        <v>250</v>
      </c>
      <c r="AU598" s="1" t="s">
        <v>2721</v>
      </c>
      <c r="AV598" s="1" t="s">
        <v>1000</v>
      </c>
      <c r="AW598" s="1" t="s">
        <v>2765</v>
      </c>
      <c r="BG598" s="1" t="s">
        <v>250</v>
      </c>
      <c r="BH598" s="1" t="s">
        <v>2721</v>
      </c>
      <c r="BI598" s="1" t="s">
        <v>1455</v>
      </c>
      <c r="BJ598" s="1" t="s">
        <v>3018</v>
      </c>
      <c r="BK598" s="1" t="s">
        <v>250</v>
      </c>
      <c r="BL598" s="1" t="s">
        <v>2721</v>
      </c>
      <c r="BM598" s="1" t="s">
        <v>1456</v>
      </c>
      <c r="BN598" s="1" t="s">
        <v>3046</v>
      </c>
      <c r="BO598" s="1" t="s">
        <v>250</v>
      </c>
      <c r="BP598" s="1" t="s">
        <v>2721</v>
      </c>
      <c r="BQ598" s="1" t="s">
        <v>1457</v>
      </c>
      <c r="BR598" s="1" t="s">
        <v>3516</v>
      </c>
      <c r="BS598" s="1" t="s">
        <v>341</v>
      </c>
      <c r="BT598" s="1" t="s">
        <v>4433</v>
      </c>
    </row>
    <row r="599" spans="1:73" ht="13.5" customHeight="1">
      <c r="A599" s="3" t="str">
        <f>HYPERLINK("http://kyu.snu.ac.kr/sdhj/index.jsp?type=hj/GK14663_00IH_0001_0182.jpg","1819_법화면_182")</f>
        <v>1819_법화면_182</v>
      </c>
      <c r="B599" s="2">
        <v>1819</v>
      </c>
      <c r="C599" s="2" t="s">
        <v>3935</v>
      </c>
      <c r="D599" s="2" t="s">
        <v>3936</v>
      </c>
      <c r="E599" s="2">
        <v>598</v>
      </c>
      <c r="F599" s="1">
        <v>3</v>
      </c>
      <c r="G599" s="1" t="s">
        <v>885</v>
      </c>
      <c r="H599" s="1" t="s">
        <v>2012</v>
      </c>
      <c r="I599" s="1">
        <v>15</v>
      </c>
      <c r="L599" s="1">
        <v>4</v>
      </c>
      <c r="M599" s="2" t="s">
        <v>4269</v>
      </c>
      <c r="N599" s="2" t="s">
        <v>4270</v>
      </c>
      <c r="S599" s="1" t="s">
        <v>47</v>
      </c>
      <c r="T599" s="1" t="s">
        <v>2057</v>
      </c>
      <c r="W599" s="1" t="s">
        <v>490</v>
      </c>
      <c r="X599" s="1" t="s">
        <v>2068</v>
      </c>
      <c r="Y599" s="1" t="s">
        <v>249</v>
      </c>
      <c r="Z599" s="1" t="s">
        <v>2179</v>
      </c>
      <c r="AC599" s="1">
        <v>47</v>
      </c>
      <c r="AD599" s="1" t="s">
        <v>120</v>
      </c>
      <c r="AE599" s="1" t="s">
        <v>2621</v>
      </c>
      <c r="AJ599" s="1" t="s">
        <v>299</v>
      </c>
      <c r="AK599" s="1" t="s">
        <v>2657</v>
      </c>
      <c r="AL599" s="1" t="s">
        <v>141</v>
      </c>
      <c r="AM599" s="1" t="s">
        <v>2687</v>
      </c>
      <c r="AT599" s="1" t="s">
        <v>268</v>
      </c>
      <c r="AU599" s="1" t="s">
        <v>2083</v>
      </c>
      <c r="AV599" s="1" t="s">
        <v>1458</v>
      </c>
      <c r="AW599" s="1" t="s">
        <v>2815</v>
      </c>
      <c r="BG599" s="1" t="s">
        <v>250</v>
      </c>
      <c r="BH599" s="1" t="s">
        <v>2721</v>
      </c>
      <c r="BI599" s="1" t="s">
        <v>1459</v>
      </c>
      <c r="BJ599" s="1" t="s">
        <v>3076</v>
      </c>
      <c r="BK599" s="1" t="s">
        <v>250</v>
      </c>
      <c r="BL599" s="1" t="s">
        <v>2721</v>
      </c>
      <c r="BM599" s="1" t="s">
        <v>1460</v>
      </c>
      <c r="BN599" s="1" t="s">
        <v>3323</v>
      </c>
      <c r="BO599" s="1" t="s">
        <v>250</v>
      </c>
      <c r="BP599" s="1" t="s">
        <v>2721</v>
      </c>
      <c r="BQ599" s="1" t="s">
        <v>1461</v>
      </c>
      <c r="BR599" s="1" t="s">
        <v>3572</v>
      </c>
      <c r="BS599" s="1" t="s">
        <v>321</v>
      </c>
      <c r="BT599" s="1" t="s">
        <v>2667</v>
      </c>
    </row>
    <row r="600" spans="1:73" ht="13.5" customHeight="1">
      <c r="A600" s="3" t="str">
        <f>HYPERLINK("http://kyu.snu.ac.kr/sdhj/index.jsp?type=hj/GK14663_00IH_0001_0182.jpg","1819_법화면_182")</f>
        <v>1819_법화면_182</v>
      </c>
      <c r="B600" s="2">
        <v>1819</v>
      </c>
      <c r="C600" s="2" t="s">
        <v>3935</v>
      </c>
      <c r="D600" s="2" t="s">
        <v>3936</v>
      </c>
      <c r="E600" s="2">
        <v>599</v>
      </c>
      <c r="F600" s="1">
        <v>3</v>
      </c>
      <c r="G600" s="1" t="s">
        <v>885</v>
      </c>
      <c r="H600" s="1" t="s">
        <v>2012</v>
      </c>
      <c r="I600" s="1">
        <v>15</v>
      </c>
      <c r="L600" s="1">
        <v>4</v>
      </c>
      <c r="M600" s="2" t="s">
        <v>4269</v>
      </c>
      <c r="N600" s="2" t="s">
        <v>4270</v>
      </c>
      <c r="S600" s="1" t="s">
        <v>55</v>
      </c>
      <c r="T600" s="1" t="s">
        <v>2060</v>
      </c>
      <c r="W600" s="1" t="s">
        <v>339</v>
      </c>
      <c r="X600" s="1" t="s">
        <v>2128</v>
      </c>
      <c r="Y600" s="1" t="s">
        <v>249</v>
      </c>
      <c r="Z600" s="1" t="s">
        <v>2179</v>
      </c>
      <c r="AC600" s="1">
        <v>81</v>
      </c>
      <c r="AD600" s="1" t="s">
        <v>415</v>
      </c>
      <c r="AE600" s="1" t="s">
        <v>2614</v>
      </c>
    </row>
    <row r="601" spans="1:73" ht="13.5" customHeight="1">
      <c r="A601" s="3" t="str">
        <f>HYPERLINK("http://kyu.snu.ac.kr/sdhj/index.jsp?type=hj/GK14663_00IH_0001_0182.jpg","1819_법화면_182")</f>
        <v>1819_법화면_182</v>
      </c>
      <c r="B601" s="2">
        <v>1819</v>
      </c>
      <c r="C601" s="2" t="s">
        <v>3935</v>
      </c>
      <c r="D601" s="2" t="s">
        <v>3936</v>
      </c>
      <c r="E601" s="2">
        <v>600</v>
      </c>
      <c r="F601" s="1">
        <v>3</v>
      </c>
      <c r="G601" s="1" t="s">
        <v>885</v>
      </c>
      <c r="H601" s="1" t="s">
        <v>2012</v>
      </c>
      <c r="I601" s="1">
        <v>15</v>
      </c>
      <c r="L601" s="1">
        <v>4</v>
      </c>
      <c r="M601" s="2" t="s">
        <v>4269</v>
      </c>
      <c r="N601" s="2" t="s">
        <v>4270</v>
      </c>
      <c r="S601" s="1" t="s">
        <v>227</v>
      </c>
      <c r="T601" s="1" t="s">
        <v>2065</v>
      </c>
      <c r="U601" s="1" t="s">
        <v>268</v>
      </c>
      <c r="V601" s="1" t="s">
        <v>2083</v>
      </c>
      <c r="Y601" s="1" t="s">
        <v>1462</v>
      </c>
      <c r="Z601" s="1" t="s">
        <v>2221</v>
      </c>
      <c r="AC601" s="1">
        <v>44</v>
      </c>
      <c r="AF601" s="1" t="s">
        <v>275</v>
      </c>
      <c r="AG601" s="1" t="s">
        <v>2646</v>
      </c>
    </row>
    <row r="602" spans="1:73" ht="13.5" customHeight="1">
      <c r="A602" s="3" t="str">
        <f>HYPERLINK("http://kyu.snu.ac.kr/sdhj/index.jsp?type=hj/GK14663_00IH_0001_0182.jpg","1819_법화면_182")</f>
        <v>1819_법화면_182</v>
      </c>
      <c r="B602" s="2">
        <v>1819</v>
      </c>
      <c r="C602" s="2" t="s">
        <v>3935</v>
      </c>
      <c r="D602" s="2" t="s">
        <v>3936</v>
      </c>
      <c r="E602" s="2">
        <v>601</v>
      </c>
      <c r="F602" s="1">
        <v>3</v>
      </c>
      <c r="G602" s="1" t="s">
        <v>885</v>
      </c>
      <c r="H602" s="1" t="s">
        <v>2012</v>
      </c>
      <c r="I602" s="1">
        <v>15</v>
      </c>
      <c r="L602" s="1">
        <v>4</v>
      </c>
      <c r="M602" s="2" t="s">
        <v>4269</v>
      </c>
      <c r="N602" s="2" t="s">
        <v>4270</v>
      </c>
      <c r="S602" s="1" t="s">
        <v>508</v>
      </c>
      <c r="T602" s="1" t="s">
        <v>2066</v>
      </c>
      <c r="W602" s="1" t="s">
        <v>377</v>
      </c>
      <c r="X602" s="1" t="s">
        <v>2132</v>
      </c>
      <c r="Y602" s="1" t="s">
        <v>249</v>
      </c>
      <c r="Z602" s="1" t="s">
        <v>2179</v>
      </c>
      <c r="AC602" s="1">
        <v>44</v>
      </c>
      <c r="AD602" s="1" t="s">
        <v>61</v>
      </c>
      <c r="AE602" s="1" t="s">
        <v>2616</v>
      </c>
    </row>
    <row r="603" spans="1:73" ht="13.5" customHeight="1">
      <c r="A603" s="3" t="str">
        <f>HYPERLINK("http://kyu.snu.ac.kr/sdhj/index.jsp?type=hj/GK14663_00IH_0001_0182.jpg","1819_법화면_182")</f>
        <v>1819_법화면_182</v>
      </c>
      <c r="B603" s="2">
        <v>1819</v>
      </c>
      <c r="C603" s="2" t="s">
        <v>3935</v>
      </c>
      <c r="D603" s="2" t="s">
        <v>3936</v>
      </c>
      <c r="E603" s="2">
        <v>602</v>
      </c>
      <c r="F603" s="1">
        <v>3</v>
      </c>
      <c r="G603" s="1" t="s">
        <v>885</v>
      </c>
      <c r="H603" s="1" t="s">
        <v>2012</v>
      </c>
      <c r="I603" s="1">
        <v>15</v>
      </c>
      <c r="L603" s="1">
        <v>5</v>
      </c>
      <c r="M603" s="2" t="s">
        <v>4271</v>
      </c>
      <c r="N603" s="2" t="s">
        <v>4272</v>
      </c>
      <c r="T603" s="1" t="s">
        <v>3941</v>
      </c>
      <c r="U603" s="1" t="s">
        <v>78</v>
      </c>
      <c r="V603" s="1" t="s">
        <v>2099</v>
      </c>
      <c r="W603" s="1" t="s">
        <v>149</v>
      </c>
      <c r="X603" s="1" t="s">
        <v>3992</v>
      </c>
      <c r="Y603" s="1" t="s">
        <v>1463</v>
      </c>
      <c r="Z603" s="1" t="s">
        <v>2298</v>
      </c>
      <c r="AC603" s="1">
        <v>54</v>
      </c>
      <c r="AD603" s="1" t="s">
        <v>143</v>
      </c>
      <c r="AE603" s="1" t="s">
        <v>2599</v>
      </c>
      <c r="AJ603" s="1" t="s">
        <v>17</v>
      </c>
      <c r="AK603" s="1" t="s">
        <v>2656</v>
      </c>
      <c r="AL603" s="1" t="s">
        <v>108</v>
      </c>
      <c r="AM603" s="1" t="s">
        <v>4429</v>
      </c>
      <c r="AT603" s="1" t="s">
        <v>40</v>
      </c>
      <c r="AU603" s="1" t="s">
        <v>2085</v>
      </c>
      <c r="AV603" s="1" t="s">
        <v>1464</v>
      </c>
      <c r="AW603" s="1" t="s">
        <v>4450</v>
      </c>
      <c r="BG603" s="1" t="s">
        <v>40</v>
      </c>
      <c r="BH603" s="1" t="s">
        <v>2085</v>
      </c>
      <c r="BI603" s="1" t="s">
        <v>280</v>
      </c>
      <c r="BJ603" s="1" t="s">
        <v>3075</v>
      </c>
      <c r="BK603" s="1" t="s">
        <v>40</v>
      </c>
      <c r="BL603" s="1" t="s">
        <v>2085</v>
      </c>
      <c r="BM603" s="1" t="s">
        <v>1465</v>
      </c>
      <c r="BN603" s="1" t="s">
        <v>3322</v>
      </c>
      <c r="BO603" s="1" t="s">
        <v>40</v>
      </c>
      <c r="BP603" s="1" t="s">
        <v>2085</v>
      </c>
      <c r="BQ603" s="1" t="s">
        <v>1466</v>
      </c>
      <c r="BR603" s="1" t="s">
        <v>4430</v>
      </c>
      <c r="BS603" s="1" t="s">
        <v>609</v>
      </c>
      <c r="BT603" s="1" t="s">
        <v>2677</v>
      </c>
    </row>
    <row r="604" spans="1:73" ht="13.5" customHeight="1">
      <c r="A604" s="3" t="str">
        <f>HYPERLINK("http://kyu.snu.ac.kr/sdhj/index.jsp?type=hj/GK14663_00IH_0001_0182.jpg","1819_법화면_182")</f>
        <v>1819_법화면_182</v>
      </c>
      <c r="B604" s="2">
        <v>1819</v>
      </c>
      <c r="C604" s="2" t="s">
        <v>3935</v>
      </c>
      <c r="D604" s="2" t="s">
        <v>3936</v>
      </c>
      <c r="E604" s="2">
        <v>603</v>
      </c>
      <c r="F604" s="1">
        <v>3</v>
      </c>
      <c r="G604" s="1" t="s">
        <v>885</v>
      </c>
      <c r="H604" s="1" t="s">
        <v>2012</v>
      </c>
      <c r="I604" s="1">
        <v>15</v>
      </c>
      <c r="L604" s="1">
        <v>5</v>
      </c>
      <c r="M604" s="2" t="s">
        <v>4271</v>
      </c>
      <c r="N604" s="2" t="s">
        <v>4272</v>
      </c>
      <c r="S604" s="1" t="s">
        <v>47</v>
      </c>
      <c r="T604" s="1" t="s">
        <v>2057</v>
      </c>
      <c r="W604" s="1" t="s">
        <v>149</v>
      </c>
      <c r="X604" s="1" t="s">
        <v>3992</v>
      </c>
      <c r="Y604" s="1" t="s">
        <v>10</v>
      </c>
      <c r="Z604" s="1" t="s">
        <v>2145</v>
      </c>
      <c r="AC604" s="1">
        <v>42</v>
      </c>
      <c r="AD604" s="1" t="s">
        <v>381</v>
      </c>
      <c r="AE604" s="1" t="s">
        <v>2587</v>
      </c>
      <c r="AJ604" s="1" t="s">
        <v>17</v>
      </c>
      <c r="AK604" s="1" t="s">
        <v>2656</v>
      </c>
      <c r="AL604" s="1" t="s">
        <v>330</v>
      </c>
      <c r="AM604" s="1" t="s">
        <v>2695</v>
      </c>
      <c r="AT604" s="1" t="s">
        <v>40</v>
      </c>
      <c r="AU604" s="1" t="s">
        <v>2085</v>
      </c>
      <c r="AV604" s="1" t="s">
        <v>1467</v>
      </c>
      <c r="AW604" s="1" t="s">
        <v>2814</v>
      </c>
      <c r="BG604" s="1" t="s">
        <v>40</v>
      </c>
      <c r="BH604" s="1" t="s">
        <v>2085</v>
      </c>
      <c r="BI604" s="1" t="s">
        <v>1468</v>
      </c>
      <c r="BJ604" s="1" t="s">
        <v>3074</v>
      </c>
      <c r="BM604" s="1" t="s">
        <v>1469</v>
      </c>
      <c r="BN604" s="1" t="s">
        <v>3321</v>
      </c>
      <c r="BO604" s="1" t="s">
        <v>40</v>
      </c>
      <c r="BP604" s="1" t="s">
        <v>2085</v>
      </c>
      <c r="BQ604" s="1" t="s">
        <v>940</v>
      </c>
      <c r="BR604" s="1" t="s">
        <v>3571</v>
      </c>
      <c r="BS604" s="1" t="s">
        <v>86</v>
      </c>
      <c r="BT604" s="1" t="s">
        <v>2664</v>
      </c>
    </row>
    <row r="605" spans="1:73" ht="13.5" customHeight="1">
      <c r="A605" s="3" t="str">
        <f>HYPERLINK("http://kyu.snu.ac.kr/sdhj/index.jsp?type=hj/GK14663_00IH_0001_0182.jpg","1819_법화면_182")</f>
        <v>1819_법화면_182</v>
      </c>
      <c r="B605" s="2">
        <v>1819</v>
      </c>
      <c r="C605" s="2" t="s">
        <v>3935</v>
      </c>
      <c r="D605" s="2" t="s">
        <v>3936</v>
      </c>
      <c r="E605" s="2">
        <v>604</v>
      </c>
      <c r="F605" s="1">
        <v>3</v>
      </c>
      <c r="G605" s="1" t="s">
        <v>885</v>
      </c>
      <c r="H605" s="1" t="s">
        <v>2012</v>
      </c>
      <c r="I605" s="1">
        <v>15</v>
      </c>
      <c r="L605" s="1">
        <v>5</v>
      </c>
      <c r="M605" s="2" t="s">
        <v>4271</v>
      </c>
      <c r="N605" s="2" t="s">
        <v>4272</v>
      </c>
      <c r="S605" s="1" t="s">
        <v>116</v>
      </c>
      <c r="T605" s="1" t="s">
        <v>2062</v>
      </c>
      <c r="AC605" s="1">
        <v>16</v>
      </c>
      <c r="AD605" s="1" t="s">
        <v>158</v>
      </c>
      <c r="AE605" s="1" t="s">
        <v>2582</v>
      </c>
    </row>
    <row r="606" spans="1:73" ht="13.5" customHeight="1">
      <c r="A606" s="3" t="str">
        <f>HYPERLINK("http://kyu.snu.ac.kr/sdhj/index.jsp?type=hj/GK14663_00IH_0001_0182.jpg","1819_법화면_182")</f>
        <v>1819_법화면_182</v>
      </c>
      <c r="B606" s="2">
        <v>1819</v>
      </c>
      <c r="C606" s="2" t="s">
        <v>3935</v>
      </c>
      <c r="D606" s="2" t="s">
        <v>3936</v>
      </c>
      <c r="E606" s="2">
        <v>605</v>
      </c>
      <c r="F606" s="1">
        <v>3</v>
      </c>
      <c r="G606" s="1" t="s">
        <v>885</v>
      </c>
      <c r="H606" s="1" t="s">
        <v>2012</v>
      </c>
      <c r="I606" s="1">
        <v>16</v>
      </c>
      <c r="J606" s="1" t="s">
        <v>1470</v>
      </c>
      <c r="K606" s="1" t="s">
        <v>3954</v>
      </c>
      <c r="L606" s="1">
        <v>1</v>
      </c>
      <c r="M606" s="2" t="s">
        <v>4197</v>
      </c>
      <c r="N606" s="2" t="s">
        <v>4198</v>
      </c>
      <c r="T606" s="1" t="s">
        <v>3939</v>
      </c>
      <c r="U606" s="1" t="s">
        <v>191</v>
      </c>
      <c r="V606" s="1" t="s">
        <v>2090</v>
      </c>
      <c r="W606" s="1" t="s">
        <v>142</v>
      </c>
      <c r="X606" s="1" t="s">
        <v>4006</v>
      </c>
      <c r="Y606" s="1" t="s">
        <v>70</v>
      </c>
      <c r="Z606" s="1" t="s">
        <v>2172</v>
      </c>
      <c r="AC606" s="1">
        <v>77</v>
      </c>
      <c r="AD606" s="1" t="s">
        <v>98</v>
      </c>
      <c r="AE606" s="1" t="s">
        <v>2631</v>
      </c>
      <c r="BK606" s="1" t="s">
        <v>63</v>
      </c>
      <c r="BL606" s="1" t="s">
        <v>2113</v>
      </c>
      <c r="BM606" s="1" t="s">
        <v>1471</v>
      </c>
      <c r="BN606" s="1" t="s">
        <v>3320</v>
      </c>
      <c r="BO606" s="1" t="s">
        <v>63</v>
      </c>
      <c r="BP606" s="1" t="s">
        <v>2113</v>
      </c>
      <c r="BQ606" s="1" t="s">
        <v>1472</v>
      </c>
      <c r="BR606" s="1" t="s">
        <v>4570</v>
      </c>
      <c r="BS606" s="1" t="s">
        <v>1473</v>
      </c>
      <c r="BT606" s="1" t="s">
        <v>3731</v>
      </c>
      <c r="BU606" s="1" t="s">
        <v>3795</v>
      </c>
    </row>
    <row r="607" spans="1:73" ht="13.5" customHeight="1">
      <c r="A607" s="3" t="str">
        <f>HYPERLINK("http://kyu.snu.ac.kr/sdhj/index.jsp?type=hj/GK14663_00IH_0001_0182.jpg","1819_법화면_182")</f>
        <v>1819_법화면_182</v>
      </c>
      <c r="B607" s="2">
        <v>1819</v>
      </c>
      <c r="C607" s="2" t="s">
        <v>3935</v>
      </c>
      <c r="D607" s="2" t="s">
        <v>3936</v>
      </c>
      <c r="E607" s="2">
        <v>606</v>
      </c>
      <c r="F607" s="1">
        <v>3</v>
      </c>
      <c r="G607" s="1" t="s">
        <v>885</v>
      </c>
      <c r="H607" s="1" t="s">
        <v>2012</v>
      </c>
      <c r="I607" s="1">
        <v>16</v>
      </c>
      <c r="L607" s="1">
        <v>1</v>
      </c>
      <c r="M607" s="2" t="s">
        <v>4197</v>
      </c>
      <c r="N607" s="2" t="s">
        <v>4198</v>
      </c>
      <c r="S607" s="1" t="s">
        <v>1474</v>
      </c>
      <c r="T607" s="1" t="s">
        <v>2068</v>
      </c>
      <c r="U607" s="1" t="s">
        <v>37</v>
      </c>
      <c r="V607" s="1" t="s">
        <v>2088</v>
      </c>
      <c r="W607" s="1" t="s">
        <v>149</v>
      </c>
      <c r="X607" s="1" t="s">
        <v>3990</v>
      </c>
      <c r="Y607" s="1" t="s">
        <v>1475</v>
      </c>
      <c r="Z607" s="1" t="s">
        <v>2297</v>
      </c>
      <c r="AC607" s="1">
        <v>52</v>
      </c>
      <c r="AD607" s="1" t="s">
        <v>135</v>
      </c>
      <c r="AE607" s="1" t="s">
        <v>2594</v>
      </c>
    </row>
    <row r="608" spans="1:73" ht="13.5" customHeight="1">
      <c r="A608" s="3" t="str">
        <f>HYPERLINK("http://kyu.snu.ac.kr/sdhj/index.jsp?type=hj/GK14663_00IH_0001_0182.jpg","1819_법화면_182")</f>
        <v>1819_법화면_182</v>
      </c>
      <c r="B608" s="2">
        <v>1819</v>
      </c>
      <c r="C608" s="2" t="s">
        <v>3935</v>
      </c>
      <c r="D608" s="2" t="s">
        <v>3936</v>
      </c>
      <c r="E608" s="2">
        <v>607</v>
      </c>
      <c r="F608" s="1">
        <v>3</v>
      </c>
      <c r="G608" s="1" t="s">
        <v>885</v>
      </c>
      <c r="H608" s="1" t="s">
        <v>2012</v>
      </c>
      <c r="I608" s="1">
        <v>16</v>
      </c>
      <c r="L608" s="1">
        <v>1</v>
      </c>
      <c r="M608" s="2" t="s">
        <v>4197</v>
      </c>
      <c r="N608" s="2" t="s">
        <v>4198</v>
      </c>
      <c r="S608" s="1" t="s">
        <v>116</v>
      </c>
      <c r="T608" s="1" t="s">
        <v>2062</v>
      </c>
      <c r="AC608" s="1">
        <v>53</v>
      </c>
      <c r="AD608" s="1" t="s">
        <v>219</v>
      </c>
      <c r="AE608" s="1" t="s">
        <v>2593</v>
      </c>
    </row>
    <row r="609" spans="1:73" ht="13.5" customHeight="1">
      <c r="A609" s="3" t="str">
        <f>HYPERLINK("http://kyu.snu.ac.kr/sdhj/index.jsp?type=hj/GK14663_00IH_0001_0182.jpg","1819_법화면_182")</f>
        <v>1819_법화면_182</v>
      </c>
      <c r="B609" s="2">
        <v>1819</v>
      </c>
      <c r="C609" s="2" t="s">
        <v>3935</v>
      </c>
      <c r="D609" s="2" t="s">
        <v>3936</v>
      </c>
      <c r="E609" s="2">
        <v>608</v>
      </c>
      <c r="F609" s="1">
        <v>3</v>
      </c>
      <c r="G609" s="1" t="s">
        <v>885</v>
      </c>
      <c r="H609" s="1" t="s">
        <v>2012</v>
      </c>
      <c r="I609" s="1">
        <v>16</v>
      </c>
      <c r="L609" s="1">
        <v>2</v>
      </c>
      <c r="M609" s="2" t="s">
        <v>4273</v>
      </c>
      <c r="N609" s="2" t="s">
        <v>4274</v>
      </c>
      <c r="T609" s="1" t="s">
        <v>3939</v>
      </c>
      <c r="U609" s="1" t="s">
        <v>1476</v>
      </c>
      <c r="V609" s="1" t="s">
        <v>2114</v>
      </c>
      <c r="W609" s="1" t="s">
        <v>248</v>
      </c>
      <c r="X609" s="1" t="s">
        <v>2155</v>
      </c>
      <c r="Y609" s="1" t="s">
        <v>1477</v>
      </c>
      <c r="Z609" s="1" t="s">
        <v>4021</v>
      </c>
      <c r="AC609" s="1">
        <v>27</v>
      </c>
      <c r="AD609" s="1" t="s">
        <v>270</v>
      </c>
      <c r="AE609" s="1" t="s">
        <v>2611</v>
      </c>
      <c r="AJ609" s="1" t="s">
        <v>17</v>
      </c>
      <c r="AK609" s="1" t="s">
        <v>2656</v>
      </c>
      <c r="AL609" s="1" t="s">
        <v>62</v>
      </c>
      <c r="AM609" s="1" t="s">
        <v>62</v>
      </c>
      <c r="BI609" s="1" t="s">
        <v>1478</v>
      </c>
      <c r="BJ609" s="1" t="s">
        <v>3073</v>
      </c>
      <c r="BK609" s="1" t="s">
        <v>63</v>
      </c>
      <c r="BL609" s="1" t="s">
        <v>2113</v>
      </c>
      <c r="BM609" s="1" t="s">
        <v>737</v>
      </c>
      <c r="BN609" s="1" t="s">
        <v>3096</v>
      </c>
      <c r="BO609" s="1" t="s">
        <v>63</v>
      </c>
      <c r="BP609" s="1" t="s">
        <v>2113</v>
      </c>
      <c r="BQ609" s="1" t="s">
        <v>1479</v>
      </c>
      <c r="BR609" s="1" t="s">
        <v>4597</v>
      </c>
      <c r="BS609" s="1" t="s">
        <v>206</v>
      </c>
      <c r="BT609" s="1" t="s">
        <v>2660</v>
      </c>
      <c r="BU609" s="1" t="s">
        <v>3864</v>
      </c>
    </row>
    <row r="610" spans="1:73" ht="13.5" customHeight="1">
      <c r="A610" s="3" t="str">
        <f>HYPERLINK("http://kyu.snu.ac.kr/sdhj/index.jsp?type=hj/GK14663_00IH_0001_0182.jpg","1819_법화면_182")</f>
        <v>1819_법화면_182</v>
      </c>
      <c r="B610" s="2">
        <v>1819</v>
      </c>
      <c r="C610" s="2" t="s">
        <v>3935</v>
      </c>
      <c r="D610" s="2" t="s">
        <v>3936</v>
      </c>
      <c r="E610" s="2">
        <v>609</v>
      </c>
      <c r="F610" s="1">
        <v>3</v>
      </c>
      <c r="G610" s="1" t="s">
        <v>885</v>
      </c>
      <c r="H610" s="1" t="s">
        <v>2012</v>
      </c>
      <c r="I610" s="1">
        <v>16</v>
      </c>
      <c r="L610" s="1">
        <v>2</v>
      </c>
      <c r="M610" s="2" t="s">
        <v>4273</v>
      </c>
      <c r="N610" s="2" t="s">
        <v>4274</v>
      </c>
      <c r="S610" s="1" t="s">
        <v>55</v>
      </c>
      <c r="T610" s="1" t="s">
        <v>2060</v>
      </c>
      <c r="W610" s="1" t="s">
        <v>142</v>
      </c>
      <c r="X610" s="1" t="s">
        <v>4008</v>
      </c>
      <c r="Y610" s="1" t="s">
        <v>70</v>
      </c>
      <c r="Z610" s="1" t="s">
        <v>2172</v>
      </c>
      <c r="AC610" s="1">
        <v>73</v>
      </c>
      <c r="AD610" s="1" t="s">
        <v>232</v>
      </c>
      <c r="AE610" s="1" t="s">
        <v>2630</v>
      </c>
    </row>
    <row r="611" spans="1:73" ht="13.5" customHeight="1">
      <c r="A611" s="3" t="str">
        <f>HYPERLINK("http://kyu.snu.ac.kr/sdhj/index.jsp?type=hj/GK14663_00IH_0001_0182.jpg","1819_법화면_182")</f>
        <v>1819_법화면_182</v>
      </c>
      <c r="B611" s="2">
        <v>1819</v>
      </c>
      <c r="C611" s="2" t="s">
        <v>3935</v>
      </c>
      <c r="D611" s="2" t="s">
        <v>3936</v>
      </c>
      <c r="E611" s="2">
        <v>610</v>
      </c>
      <c r="F611" s="1">
        <v>3</v>
      </c>
      <c r="G611" s="1" t="s">
        <v>885</v>
      </c>
      <c r="H611" s="1" t="s">
        <v>2012</v>
      </c>
      <c r="I611" s="1">
        <v>16</v>
      </c>
      <c r="L611" s="1">
        <v>2</v>
      </c>
      <c r="M611" s="2" t="s">
        <v>4273</v>
      </c>
      <c r="N611" s="2" t="s">
        <v>4274</v>
      </c>
      <c r="S611" s="1" t="s">
        <v>116</v>
      </c>
      <c r="T611" s="1" t="s">
        <v>2062</v>
      </c>
      <c r="AC611" s="1">
        <v>16</v>
      </c>
      <c r="AD611" s="1" t="s">
        <v>158</v>
      </c>
      <c r="AE611" s="1" t="s">
        <v>2582</v>
      </c>
    </row>
    <row r="612" spans="1:73" ht="13.5" customHeight="1">
      <c r="A612" s="3" t="str">
        <f>HYPERLINK("http://kyu.snu.ac.kr/sdhj/index.jsp?type=hj/GK14663_00IH_0001_0183.jpg","1819_법화면_183")</f>
        <v>1819_법화면_183</v>
      </c>
      <c r="B612" s="2">
        <v>1819</v>
      </c>
      <c r="C612" s="2" t="s">
        <v>3935</v>
      </c>
      <c r="D612" s="2" t="s">
        <v>3936</v>
      </c>
      <c r="E612" s="2">
        <v>611</v>
      </c>
      <c r="F612" s="1">
        <v>3</v>
      </c>
      <c r="G612" s="1" t="s">
        <v>885</v>
      </c>
      <c r="H612" s="1" t="s">
        <v>2012</v>
      </c>
      <c r="I612" s="1">
        <v>16</v>
      </c>
      <c r="L612" s="1">
        <v>3</v>
      </c>
      <c r="M612" s="2" t="s">
        <v>4620</v>
      </c>
      <c r="N612" s="2" t="s">
        <v>4621</v>
      </c>
      <c r="T612" s="1" t="s">
        <v>3939</v>
      </c>
      <c r="U612" s="1" t="s">
        <v>268</v>
      </c>
      <c r="V612" s="1" t="s">
        <v>2083</v>
      </c>
      <c r="W612" s="1" t="s">
        <v>142</v>
      </c>
      <c r="X612" s="1" t="s">
        <v>4006</v>
      </c>
      <c r="BI612" s="1" t="s">
        <v>3865</v>
      </c>
      <c r="BJ612" s="1" t="s">
        <v>3866</v>
      </c>
      <c r="BK612" s="1" t="s">
        <v>250</v>
      </c>
      <c r="BL612" s="1" t="s">
        <v>2721</v>
      </c>
      <c r="BM612" s="1" t="s">
        <v>1480</v>
      </c>
      <c r="BN612" s="1" t="s">
        <v>3043</v>
      </c>
      <c r="BO612" s="1" t="s">
        <v>250</v>
      </c>
      <c r="BP612" s="1" t="s">
        <v>2721</v>
      </c>
      <c r="BQ612" s="1" t="s">
        <v>1481</v>
      </c>
      <c r="BR612" s="1" t="s">
        <v>3570</v>
      </c>
      <c r="BS612" s="1" t="s">
        <v>321</v>
      </c>
      <c r="BT612" s="1" t="s">
        <v>2667</v>
      </c>
      <c r="BU612" s="1" t="s">
        <v>3867</v>
      </c>
    </row>
    <row r="613" spans="1:73" ht="13.5" customHeight="1">
      <c r="A613" s="3" t="str">
        <f>HYPERLINK("http://kyu.snu.ac.kr/sdhj/index.jsp?type=hj/GK14663_00IH_0001_0183.jpg","1819_법화면_183")</f>
        <v>1819_법화면_183</v>
      </c>
      <c r="B613" s="2">
        <v>1819</v>
      </c>
      <c r="C613" s="2" t="s">
        <v>3935</v>
      </c>
      <c r="D613" s="2" t="s">
        <v>3936</v>
      </c>
      <c r="E613" s="2">
        <v>612</v>
      </c>
      <c r="F613" s="1">
        <v>3</v>
      </c>
      <c r="G613" s="1" t="s">
        <v>885</v>
      </c>
      <c r="H613" s="1" t="s">
        <v>2012</v>
      </c>
      <c r="I613" s="1">
        <v>16</v>
      </c>
      <c r="L613" s="1">
        <v>3</v>
      </c>
      <c r="M613" s="2" t="s">
        <v>4620</v>
      </c>
      <c r="N613" s="2" t="s">
        <v>4621</v>
      </c>
      <c r="S613" s="1" t="s">
        <v>47</v>
      </c>
      <c r="T613" s="1" t="s">
        <v>2057</v>
      </c>
      <c r="W613" s="1" t="s">
        <v>914</v>
      </c>
      <c r="X613" s="1" t="s">
        <v>2135</v>
      </c>
      <c r="Y613" s="1" t="s">
        <v>249</v>
      </c>
      <c r="Z613" s="1" t="s">
        <v>2179</v>
      </c>
      <c r="AC613" s="1">
        <v>64</v>
      </c>
      <c r="AD613" s="1" t="s">
        <v>465</v>
      </c>
      <c r="AE613" s="1" t="s">
        <v>2580</v>
      </c>
      <c r="AJ613" s="1" t="s">
        <v>299</v>
      </c>
      <c r="AK613" s="1" t="s">
        <v>2657</v>
      </c>
      <c r="AL613" s="1" t="s">
        <v>1482</v>
      </c>
      <c r="AM613" s="1" t="s">
        <v>2691</v>
      </c>
      <c r="BO613" s="1" t="s">
        <v>250</v>
      </c>
      <c r="BP613" s="1" t="s">
        <v>2721</v>
      </c>
      <c r="BQ613" s="1" t="s">
        <v>1483</v>
      </c>
      <c r="BR613" s="1" t="s">
        <v>4610</v>
      </c>
      <c r="BS613" s="1" t="s">
        <v>72</v>
      </c>
      <c r="BT613" s="1" t="s">
        <v>2665</v>
      </c>
      <c r="BU613" s="1" t="s">
        <v>3826</v>
      </c>
    </row>
    <row r="614" spans="1:73" ht="13.5" customHeight="1">
      <c r="A614" s="3" t="str">
        <f>HYPERLINK("http://kyu.snu.ac.kr/sdhj/index.jsp?type=hj/GK14663_00IH_0001_0183.jpg","1819_법화면_183")</f>
        <v>1819_법화면_183</v>
      </c>
      <c r="B614" s="2">
        <v>1819</v>
      </c>
      <c r="C614" s="2" t="s">
        <v>3935</v>
      </c>
      <c r="D614" s="2" t="s">
        <v>3936</v>
      </c>
      <c r="E614" s="2">
        <v>613</v>
      </c>
      <c r="F614" s="1">
        <v>3</v>
      </c>
      <c r="G614" s="1" t="s">
        <v>885</v>
      </c>
      <c r="H614" s="1" t="s">
        <v>2012</v>
      </c>
      <c r="I614" s="1">
        <v>16</v>
      </c>
      <c r="L614" s="1">
        <v>3</v>
      </c>
      <c r="M614" s="2" t="s">
        <v>4620</v>
      </c>
      <c r="N614" s="2" t="s">
        <v>4621</v>
      </c>
      <c r="S614" s="1" t="s">
        <v>116</v>
      </c>
      <c r="T614" s="1" t="s">
        <v>2062</v>
      </c>
      <c r="AC614" s="1">
        <v>20</v>
      </c>
      <c r="AD614" s="1" t="s">
        <v>516</v>
      </c>
      <c r="AE614" s="1" t="s">
        <v>2589</v>
      </c>
    </row>
    <row r="615" spans="1:73" ht="13.5" customHeight="1">
      <c r="A615" s="3" t="str">
        <f>HYPERLINK("http://kyu.snu.ac.kr/sdhj/index.jsp?type=hj/GK14663_00IH_0001_0183.jpg","1819_법화면_183")</f>
        <v>1819_법화면_183</v>
      </c>
      <c r="B615" s="2">
        <v>1819</v>
      </c>
      <c r="C615" s="2" t="s">
        <v>3935</v>
      </c>
      <c r="D615" s="2" t="s">
        <v>3936</v>
      </c>
      <c r="E615" s="2">
        <v>614</v>
      </c>
      <c r="F615" s="1">
        <v>3</v>
      </c>
      <c r="G615" s="1" t="s">
        <v>885</v>
      </c>
      <c r="H615" s="1" t="s">
        <v>2012</v>
      </c>
      <c r="I615" s="1">
        <v>16</v>
      </c>
      <c r="L615" s="1">
        <v>3</v>
      </c>
      <c r="M615" s="2" t="s">
        <v>4620</v>
      </c>
      <c r="N615" s="2" t="s">
        <v>4621</v>
      </c>
      <c r="T615" s="1" t="s">
        <v>4425</v>
      </c>
      <c r="U615" s="1" t="s">
        <v>159</v>
      </c>
      <c r="V615" s="1" t="s">
        <v>2094</v>
      </c>
      <c r="Y615" s="1" t="s">
        <v>4666</v>
      </c>
      <c r="Z615" s="1" t="s">
        <v>2296</v>
      </c>
      <c r="AC615" s="1">
        <v>63</v>
      </c>
    </row>
    <row r="616" spans="1:73" ht="13.5" customHeight="1">
      <c r="A616" s="3" t="str">
        <f>HYPERLINK("http://kyu.snu.ac.kr/sdhj/index.jsp?type=hj/GK14663_00IH_0001_0183.jpg","1819_법화면_183")</f>
        <v>1819_법화면_183</v>
      </c>
      <c r="B616" s="2">
        <v>1819</v>
      </c>
      <c r="C616" s="2" t="s">
        <v>3935</v>
      </c>
      <c r="D616" s="2" t="s">
        <v>3936</v>
      </c>
      <c r="E616" s="2">
        <v>615</v>
      </c>
      <c r="F616" s="1">
        <v>3</v>
      </c>
      <c r="G616" s="1" t="s">
        <v>885</v>
      </c>
      <c r="H616" s="1" t="s">
        <v>2012</v>
      </c>
      <c r="I616" s="1">
        <v>16</v>
      </c>
      <c r="L616" s="1">
        <v>4</v>
      </c>
      <c r="M616" s="2" t="s">
        <v>4275</v>
      </c>
      <c r="N616" s="2" t="s">
        <v>4276</v>
      </c>
      <c r="T616" s="1" t="s">
        <v>3939</v>
      </c>
      <c r="U616" s="1" t="s">
        <v>268</v>
      </c>
      <c r="V616" s="1" t="s">
        <v>2083</v>
      </c>
      <c r="W616" s="1" t="s">
        <v>1484</v>
      </c>
      <c r="X616" s="1" t="s">
        <v>2152</v>
      </c>
      <c r="Y616" s="1" t="s">
        <v>3868</v>
      </c>
      <c r="Z616" s="1" t="s">
        <v>2295</v>
      </c>
      <c r="BG616" s="1" t="s">
        <v>250</v>
      </c>
      <c r="BH616" s="1" t="s">
        <v>2721</v>
      </c>
      <c r="BI616" s="1" t="s">
        <v>1485</v>
      </c>
      <c r="BJ616" s="1" t="s">
        <v>3072</v>
      </c>
      <c r="BK616" s="1" t="s">
        <v>250</v>
      </c>
      <c r="BL616" s="1" t="s">
        <v>2721</v>
      </c>
      <c r="BM616" s="1" t="s">
        <v>1486</v>
      </c>
      <c r="BN616" s="1" t="s">
        <v>3319</v>
      </c>
      <c r="BO616" s="1" t="s">
        <v>250</v>
      </c>
      <c r="BP616" s="1" t="s">
        <v>2721</v>
      </c>
      <c r="BQ616" s="1" t="s">
        <v>1487</v>
      </c>
      <c r="BR616" s="1" t="s">
        <v>4581</v>
      </c>
      <c r="BS616" s="1" t="s">
        <v>77</v>
      </c>
      <c r="BT616" s="1" t="s">
        <v>2653</v>
      </c>
      <c r="BU616" s="1" t="s">
        <v>3835</v>
      </c>
    </row>
    <row r="617" spans="1:73" ht="13.5" customHeight="1">
      <c r="A617" s="3" t="str">
        <f>HYPERLINK("http://kyu.snu.ac.kr/sdhj/index.jsp?type=hj/GK14663_00IH_0001_0183.jpg","1819_법화면_183")</f>
        <v>1819_법화면_183</v>
      </c>
      <c r="B617" s="2">
        <v>1819</v>
      </c>
      <c r="C617" s="2" t="s">
        <v>3935</v>
      </c>
      <c r="D617" s="2" t="s">
        <v>3936</v>
      </c>
      <c r="E617" s="2">
        <v>616</v>
      </c>
      <c r="F617" s="1">
        <v>3</v>
      </c>
      <c r="G617" s="1" t="s">
        <v>885</v>
      </c>
      <c r="H617" s="1" t="s">
        <v>2012</v>
      </c>
      <c r="I617" s="1">
        <v>16</v>
      </c>
      <c r="L617" s="1">
        <v>4</v>
      </c>
      <c r="M617" s="2" t="s">
        <v>4275</v>
      </c>
      <c r="N617" s="2" t="s">
        <v>4276</v>
      </c>
      <c r="S617" s="1" t="s">
        <v>47</v>
      </c>
      <c r="T617" s="1" t="s">
        <v>2057</v>
      </c>
      <c r="W617" s="1" t="s">
        <v>377</v>
      </c>
      <c r="X617" s="1" t="s">
        <v>2132</v>
      </c>
      <c r="Y617" s="1" t="s">
        <v>249</v>
      </c>
      <c r="Z617" s="1" t="s">
        <v>2179</v>
      </c>
      <c r="AC617" s="1">
        <v>57</v>
      </c>
      <c r="AD617" s="1" t="s">
        <v>497</v>
      </c>
      <c r="AE617" s="1" t="s">
        <v>2612</v>
      </c>
      <c r="AJ617" s="1" t="s">
        <v>299</v>
      </c>
      <c r="AK617" s="1" t="s">
        <v>2657</v>
      </c>
      <c r="AL617" s="1" t="s">
        <v>371</v>
      </c>
      <c r="AM617" s="1" t="s">
        <v>2670</v>
      </c>
      <c r="AT617" s="1" t="s">
        <v>3764</v>
      </c>
      <c r="AU617" s="1" t="s">
        <v>2723</v>
      </c>
      <c r="BO617" s="1" t="s">
        <v>250</v>
      </c>
      <c r="BP617" s="1" t="s">
        <v>2721</v>
      </c>
      <c r="BQ617" s="1" t="s">
        <v>1488</v>
      </c>
      <c r="BR617" s="1" t="s">
        <v>3569</v>
      </c>
      <c r="BS617" s="1" t="s">
        <v>86</v>
      </c>
      <c r="BT617" s="1" t="s">
        <v>2664</v>
      </c>
      <c r="BU617" s="1" t="s">
        <v>3823</v>
      </c>
    </row>
    <row r="618" spans="1:73" ht="13.5" customHeight="1">
      <c r="A618" s="3" t="str">
        <f>HYPERLINK("http://kyu.snu.ac.kr/sdhj/index.jsp?type=hj/GK14663_00IH_0001_0183.jpg","1819_법화면_183")</f>
        <v>1819_법화면_183</v>
      </c>
      <c r="B618" s="2">
        <v>1819</v>
      </c>
      <c r="C618" s="2" t="s">
        <v>3935</v>
      </c>
      <c r="D618" s="2" t="s">
        <v>3936</v>
      </c>
      <c r="E618" s="2">
        <v>617</v>
      </c>
      <c r="F618" s="1">
        <v>3</v>
      </c>
      <c r="G618" s="1" t="s">
        <v>885</v>
      </c>
      <c r="H618" s="1" t="s">
        <v>2012</v>
      </c>
      <c r="I618" s="1">
        <v>16</v>
      </c>
      <c r="L618" s="1">
        <v>4</v>
      </c>
      <c r="M618" s="2" t="s">
        <v>4275</v>
      </c>
      <c r="N618" s="2" t="s">
        <v>4276</v>
      </c>
      <c r="S618" s="1" t="s">
        <v>94</v>
      </c>
      <c r="T618" s="1" t="s">
        <v>2056</v>
      </c>
      <c r="U618" s="1" t="s">
        <v>268</v>
      </c>
      <c r="V618" s="1" t="s">
        <v>2083</v>
      </c>
      <c r="Y618" s="1" t="s">
        <v>1489</v>
      </c>
      <c r="Z618" s="1" t="s">
        <v>2294</v>
      </c>
      <c r="AA618" s="1" t="s">
        <v>1490</v>
      </c>
      <c r="AB618" s="1" t="s">
        <v>2567</v>
      </c>
      <c r="AC618" s="1">
        <v>22</v>
      </c>
      <c r="AD618" s="1" t="s">
        <v>117</v>
      </c>
      <c r="AE618" s="1" t="s">
        <v>2629</v>
      </c>
    </row>
    <row r="619" spans="1:73" ht="13.5" customHeight="1">
      <c r="A619" s="3" t="str">
        <f>HYPERLINK("http://kyu.snu.ac.kr/sdhj/index.jsp?type=hj/GK14663_00IH_0001_0183.jpg","1819_법화면_183")</f>
        <v>1819_법화면_183</v>
      </c>
      <c r="B619" s="2">
        <v>1819</v>
      </c>
      <c r="C619" s="2" t="s">
        <v>3935</v>
      </c>
      <c r="D619" s="2" t="s">
        <v>3936</v>
      </c>
      <c r="E619" s="2">
        <v>618</v>
      </c>
      <c r="F619" s="1">
        <v>3</v>
      </c>
      <c r="G619" s="1" t="s">
        <v>885</v>
      </c>
      <c r="H619" s="1" t="s">
        <v>2012</v>
      </c>
      <c r="I619" s="1">
        <v>16</v>
      </c>
      <c r="L619" s="1">
        <v>4</v>
      </c>
      <c r="M619" s="2" t="s">
        <v>4275</v>
      </c>
      <c r="N619" s="2" t="s">
        <v>4276</v>
      </c>
      <c r="S619" s="1" t="s">
        <v>94</v>
      </c>
      <c r="T619" s="1" t="s">
        <v>2056</v>
      </c>
      <c r="U619" s="1" t="s">
        <v>268</v>
      </c>
      <c r="V619" s="1" t="s">
        <v>2083</v>
      </c>
      <c r="Y619" s="1" t="s">
        <v>1491</v>
      </c>
      <c r="Z619" s="1" t="s">
        <v>2293</v>
      </c>
      <c r="AC619" s="1">
        <v>18</v>
      </c>
      <c r="AD619" s="1" t="s">
        <v>297</v>
      </c>
      <c r="AE619" s="1" t="s">
        <v>2627</v>
      </c>
      <c r="AF619" s="1" t="s">
        <v>234</v>
      </c>
      <c r="AG619" s="1" t="s">
        <v>2644</v>
      </c>
    </row>
    <row r="620" spans="1:73" ht="13.5" customHeight="1">
      <c r="A620" s="3" t="str">
        <f>HYPERLINK("http://kyu.snu.ac.kr/sdhj/index.jsp?type=hj/GK14663_00IH_0001_0183.jpg","1819_법화면_183")</f>
        <v>1819_법화면_183</v>
      </c>
      <c r="B620" s="2">
        <v>1819</v>
      </c>
      <c r="C620" s="2" t="s">
        <v>3935</v>
      </c>
      <c r="D620" s="2" t="s">
        <v>3936</v>
      </c>
      <c r="E620" s="2">
        <v>619</v>
      </c>
      <c r="F620" s="1">
        <v>3</v>
      </c>
      <c r="G620" s="1" t="s">
        <v>885</v>
      </c>
      <c r="H620" s="1" t="s">
        <v>2012</v>
      </c>
      <c r="I620" s="1">
        <v>16</v>
      </c>
      <c r="L620" s="1">
        <v>4</v>
      </c>
      <c r="M620" s="2" t="s">
        <v>4275</v>
      </c>
      <c r="N620" s="2" t="s">
        <v>4276</v>
      </c>
      <c r="T620" s="1" t="s">
        <v>4426</v>
      </c>
      <c r="U620" s="1" t="s">
        <v>265</v>
      </c>
      <c r="V620" s="1" t="s">
        <v>2095</v>
      </c>
      <c r="AD620" s="1" t="s">
        <v>3760</v>
      </c>
      <c r="AE620" s="1" t="s">
        <v>2586</v>
      </c>
      <c r="BU620" s="1" t="s">
        <v>3869</v>
      </c>
    </row>
    <row r="621" spans="1:73" ht="13.5" customHeight="1">
      <c r="A621" s="3" t="str">
        <f>HYPERLINK("http://kyu.snu.ac.kr/sdhj/index.jsp?type=hj/GK14663_00IH_0001_0183.jpg","1819_법화면_183")</f>
        <v>1819_법화면_183</v>
      </c>
      <c r="B621" s="2">
        <v>1819</v>
      </c>
      <c r="C621" s="2" t="s">
        <v>3935</v>
      </c>
      <c r="D621" s="2" t="s">
        <v>3936</v>
      </c>
      <c r="E621" s="2">
        <v>620</v>
      </c>
      <c r="F621" s="1">
        <v>3</v>
      </c>
      <c r="G621" s="1" t="s">
        <v>885</v>
      </c>
      <c r="H621" s="1" t="s">
        <v>2012</v>
      </c>
      <c r="I621" s="1">
        <v>16</v>
      </c>
      <c r="L621" s="1">
        <v>5</v>
      </c>
      <c r="M621" s="2" t="s">
        <v>4277</v>
      </c>
      <c r="N621" s="2" t="s">
        <v>4278</v>
      </c>
      <c r="T621" s="1" t="s">
        <v>3941</v>
      </c>
      <c r="U621" s="1" t="s">
        <v>37</v>
      </c>
      <c r="V621" s="1" t="s">
        <v>2088</v>
      </c>
      <c r="W621" s="1" t="s">
        <v>149</v>
      </c>
      <c r="X621" s="1" t="s">
        <v>3990</v>
      </c>
      <c r="Y621" s="1" t="s">
        <v>1169</v>
      </c>
      <c r="Z621" s="1" t="s">
        <v>2292</v>
      </c>
      <c r="AC621" s="1">
        <v>47</v>
      </c>
      <c r="AD621" s="1" t="s">
        <v>120</v>
      </c>
      <c r="AE621" s="1" t="s">
        <v>2621</v>
      </c>
      <c r="AJ621" s="1" t="s">
        <v>17</v>
      </c>
      <c r="AK621" s="1" t="s">
        <v>2656</v>
      </c>
      <c r="AL621" s="1" t="s">
        <v>609</v>
      </c>
      <c r="AM621" s="1" t="s">
        <v>2677</v>
      </c>
      <c r="AT621" s="1" t="s">
        <v>62</v>
      </c>
      <c r="AU621" s="1" t="s">
        <v>62</v>
      </c>
      <c r="AV621" s="1" t="s">
        <v>1492</v>
      </c>
      <c r="AW621" s="1" t="s">
        <v>2813</v>
      </c>
      <c r="BG621" s="1" t="s">
        <v>40</v>
      </c>
      <c r="BH621" s="1" t="s">
        <v>2085</v>
      </c>
      <c r="BI621" s="1" t="s">
        <v>1493</v>
      </c>
      <c r="BJ621" s="1" t="s">
        <v>3071</v>
      </c>
      <c r="BK621" s="1" t="s">
        <v>40</v>
      </c>
      <c r="BL621" s="1" t="s">
        <v>2085</v>
      </c>
      <c r="BM621" s="1" t="s">
        <v>1494</v>
      </c>
      <c r="BN621" s="1" t="s">
        <v>3318</v>
      </c>
      <c r="BO621" s="1" t="s">
        <v>40</v>
      </c>
      <c r="BP621" s="1" t="s">
        <v>2085</v>
      </c>
      <c r="BQ621" s="1" t="s">
        <v>1495</v>
      </c>
      <c r="BR621" s="1" t="s">
        <v>3568</v>
      </c>
      <c r="BS621" s="1" t="s">
        <v>165</v>
      </c>
      <c r="BT621" s="1" t="s">
        <v>2683</v>
      </c>
    </row>
    <row r="622" spans="1:73" ht="13.5" customHeight="1">
      <c r="A622" s="3" t="str">
        <f>HYPERLINK("http://kyu.snu.ac.kr/sdhj/index.jsp?type=hj/GK14663_00IH_0001_0183.jpg","1819_법화면_183")</f>
        <v>1819_법화면_183</v>
      </c>
      <c r="B622" s="2">
        <v>1819</v>
      </c>
      <c r="C622" s="2" t="s">
        <v>3935</v>
      </c>
      <c r="D622" s="2" t="s">
        <v>3936</v>
      </c>
      <c r="E622" s="2">
        <v>621</v>
      </c>
      <c r="F622" s="1">
        <v>3</v>
      </c>
      <c r="G622" s="1" t="s">
        <v>885</v>
      </c>
      <c r="H622" s="1" t="s">
        <v>2012</v>
      </c>
      <c r="I622" s="1">
        <v>16</v>
      </c>
      <c r="L622" s="1">
        <v>5</v>
      </c>
      <c r="M622" s="2" t="s">
        <v>4277</v>
      </c>
      <c r="N622" s="2" t="s">
        <v>4278</v>
      </c>
      <c r="S622" s="1" t="s">
        <v>47</v>
      </c>
      <c r="T622" s="1" t="s">
        <v>2057</v>
      </c>
      <c r="W622" s="1" t="s">
        <v>149</v>
      </c>
      <c r="X622" s="1" t="s">
        <v>3992</v>
      </c>
      <c r="Y622" s="1" t="s">
        <v>10</v>
      </c>
      <c r="Z622" s="1" t="s">
        <v>2145</v>
      </c>
      <c r="AC622" s="1">
        <v>46</v>
      </c>
      <c r="AD622" s="1" t="s">
        <v>80</v>
      </c>
      <c r="AE622" s="1" t="s">
        <v>2598</v>
      </c>
      <c r="AJ622" s="1" t="s">
        <v>17</v>
      </c>
      <c r="AK622" s="1" t="s">
        <v>2656</v>
      </c>
      <c r="AL622" s="1" t="s">
        <v>108</v>
      </c>
      <c r="AM622" s="1" t="s">
        <v>4429</v>
      </c>
      <c r="AT622" s="1" t="s">
        <v>40</v>
      </c>
      <c r="AU622" s="1" t="s">
        <v>2085</v>
      </c>
      <c r="AV622" s="1" t="s">
        <v>1496</v>
      </c>
      <c r="AW622" s="1" t="s">
        <v>2812</v>
      </c>
      <c r="BG622" s="1" t="s">
        <v>40</v>
      </c>
      <c r="BH622" s="1" t="s">
        <v>2085</v>
      </c>
      <c r="BI622" s="1" t="s">
        <v>3817</v>
      </c>
      <c r="BJ622" s="1" t="s">
        <v>2436</v>
      </c>
      <c r="BK622" s="1" t="s">
        <v>40</v>
      </c>
      <c r="BL622" s="1" t="s">
        <v>2085</v>
      </c>
      <c r="BM622" s="1" t="s">
        <v>1497</v>
      </c>
      <c r="BN622" s="1" t="s">
        <v>3317</v>
      </c>
      <c r="BO622" s="1" t="s">
        <v>40</v>
      </c>
      <c r="BP622" s="1" t="s">
        <v>2085</v>
      </c>
      <c r="BQ622" s="1" t="s">
        <v>131</v>
      </c>
      <c r="BR622" s="1" t="s">
        <v>3567</v>
      </c>
      <c r="BS622" s="1" t="s">
        <v>72</v>
      </c>
      <c r="BT622" s="1" t="s">
        <v>2665</v>
      </c>
    </row>
    <row r="623" spans="1:73" ht="13.5" customHeight="1">
      <c r="A623" s="3" t="str">
        <f>HYPERLINK("http://kyu.snu.ac.kr/sdhj/index.jsp?type=hj/GK14663_00IH_0001_0183.jpg","1819_법화면_183")</f>
        <v>1819_법화면_183</v>
      </c>
      <c r="B623" s="2">
        <v>1819</v>
      </c>
      <c r="C623" s="2" t="s">
        <v>3935</v>
      </c>
      <c r="D623" s="2" t="s">
        <v>3936</v>
      </c>
      <c r="E623" s="2">
        <v>622</v>
      </c>
      <c r="F623" s="1">
        <v>3</v>
      </c>
      <c r="G623" s="1" t="s">
        <v>885</v>
      </c>
      <c r="H623" s="1" t="s">
        <v>2012</v>
      </c>
      <c r="I623" s="1">
        <v>16</v>
      </c>
      <c r="L623" s="1">
        <v>5</v>
      </c>
      <c r="M623" s="2" t="s">
        <v>4277</v>
      </c>
      <c r="N623" s="2" t="s">
        <v>4278</v>
      </c>
      <c r="T623" s="1" t="s">
        <v>4425</v>
      </c>
      <c r="U623" s="1" t="s">
        <v>159</v>
      </c>
      <c r="V623" s="1" t="s">
        <v>2094</v>
      </c>
      <c r="Y623" s="1" t="s">
        <v>1498</v>
      </c>
      <c r="Z623" s="1" t="s">
        <v>2291</v>
      </c>
      <c r="AC623" s="1">
        <v>62</v>
      </c>
    </row>
    <row r="624" spans="1:73" ht="13.5" customHeight="1">
      <c r="A624" s="3" t="str">
        <f>HYPERLINK("http://kyu.snu.ac.kr/sdhj/index.jsp?type=hj/GK14663_00IH_0001_0183.jpg","1819_법화면_183")</f>
        <v>1819_법화면_183</v>
      </c>
      <c r="B624" s="2">
        <v>1819</v>
      </c>
      <c r="C624" s="2" t="s">
        <v>3935</v>
      </c>
      <c r="D624" s="2" t="s">
        <v>3936</v>
      </c>
      <c r="E624" s="2">
        <v>623</v>
      </c>
      <c r="F624" s="1">
        <v>3</v>
      </c>
      <c r="G624" s="1" t="s">
        <v>885</v>
      </c>
      <c r="H624" s="1" t="s">
        <v>2012</v>
      </c>
      <c r="I624" s="1">
        <v>17</v>
      </c>
      <c r="J624" s="1" t="s">
        <v>1499</v>
      </c>
      <c r="K624" s="1" t="s">
        <v>3957</v>
      </c>
      <c r="L624" s="1">
        <v>1</v>
      </c>
      <c r="M624" s="2" t="s">
        <v>1499</v>
      </c>
      <c r="N624" s="2" t="s">
        <v>3957</v>
      </c>
      <c r="T624" s="1" t="s">
        <v>3939</v>
      </c>
      <c r="U624" s="1" t="s">
        <v>118</v>
      </c>
      <c r="V624" s="1" t="s">
        <v>2107</v>
      </c>
      <c r="W624" s="1" t="s">
        <v>142</v>
      </c>
      <c r="X624" s="1" t="s">
        <v>4009</v>
      </c>
      <c r="Y624" s="1" t="s">
        <v>1500</v>
      </c>
      <c r="Z624" s="1" t="s">
        <v>2290</v>
      </c>
      <c r="AC624" s="1">
        <v>36</v>
      </c>
      <c r="AD624" s="1" t="s">
        <v>345</v>
      </c>
      <c r="AE624" s="1" t="s">
        <v>2576</v>
      </c>
      <c r="AJ624" s="1" t="s">
        <v>17</v>
      </c>
      <c r="AK624" s="1" t="s">
        <v>2656</v>
      </c>
      <c r="AL624" s="1" t="s">
        <v>206</v>
      </c>
      <c r="AM624" s="1" t="s">
        <v>2660</v>
      </c>
      <c r="AT624" s="1" t="s">
        <v>63</v>
      </c>
      <c r="AU624" s="1" t="s">
        <v>2113</v>
      </c>
      <c r="AV624" s="1" t="s">
        <v>1501</v>
      </c>
      <c r="AW624" s="1" t="s">
        <v>2811</v>
      </c>
      <c r="BG624" s="1" t="s">
        <v>63</v>
      </c>
      <c r="BH624" s="1" t="s">
        <v>2113</v>
      </c>
      <c r="BI624" s="1" t="s">
        <v>1502</v>
      </c>
      <c r="BJ624" s="1" t="s">
        <v>3070</v>
      </c>
      <c r="BK624" s="1" t="s">
        <v>63</v>
      </c>
      <c r="BL624" s="1" t="s">
        <v>2113</v>
      </c>
      <c r="BM624" s="1" t="s">
        <v>1409</v>
      </c>
      <c r="BN624" s="1" t="s">
        <v>3316</v>
      </c>
      <c r="BO624" s="1" t="s">
        <v>63</v>
      </c>
      <c r="BP624" s="1" t="s">
        <v>2113</v>
      </c>
      <c r="BQ624" s="1" t="s">
        <v>1503</v>
      </c>
      <c r="BR624" s="1" t="s">
        <v>3566</v>
      </c>
      <c r="BS624" s="1" t="s">
        <v>1315</v>
      </c>
      <c r="BT624" s="1" t="s">
        <v>2701</v>
      </c>
    </row>
    <row r="625" spans="1:72" ht="13.5" customHeight="1">
      <c r="A625" s="3" t="str">
        <f>HYPERLINK("http://kyu.snu.ac.kr/sdhj/index.jsp?type=hj/GK14663_00IH_0001_0183.jpg","1819_법화면_183")</f>
        <v>1819_법화면_183</v>
      </c>
      <c r="B625" s="2">
        <v>1819</v>
      </c>
      <c r="C625" s="2" t="s">
        <v>3935</v>
      </c>
      <c r="D625" s="2" t="s">
        <v>3936</v>
      </c>
      <c r="E625" s="2">
        <v>624</v>
      </c>
      <c r="F625" s="1">
        <v>3</v>
      </c>
      <c r="G625" s="1" t="s">
        <v>885</v>
      </c>
      <c r="H625" s="1" t="s">
        <v>2012</v>
      </c>
      <c r="I625" s="1">
        <v>17</v>
      </c>
      <c r="L625" s="1">
        <v>1</v>
      </c>
      <c r="M625" s="2" t="s">
        <v>1499</v>
      </c>
      <c r="N625" s="2" t="s">
        <v>3957</v>
      </c>
      <c r="S625" s="1" t="s">
        <v>47</v>
      </c>
      <c r="T625" s="1" t="s">
        <v>2057</v>
      </c>
      <c r="W625" s="1" t="s">
        <v>149</v>
      </c>
      <c r="X625" s="1" t="s">
        <v>3992</v>
      </c>
      <c r="Y625" s="1" t="s">
        <v>10</v>
      </c>
      <c r="Z625" s="1" t="s">
        <v>2145</v>
      </c>
      <c r="AC625" s="1">
        <v>28</v>
      </c>
      <c r="AD625" s="1" t="s">
        <v>859</v>
      </c>
      <c r="AE625" s="1" t="s">
        <v>2601</v>
      </c>
      <c r="AJ625" s="1" t="s">
        <v>17</v>
      </c>
      <c r="AK625" s="1" t="s">
        <v>2656</v>
      </c>
      <c r="AL625" s="1" t="s">
        <v>108</v>
      </c>
      <c r="AM625" s="1" t="s">
        <v>4429</v>
      </c>
      <c r="AT625" s="1" t="s">
        <v>63</v>
      </c>
      <c r="AU625" s="1" t="s">
        <v>2113</v>
      </c>
      <c r="AV625" s="1" t="s">
        <v>1170</v>
      </c>
      <c r="AW625" s="1" t="s">
        <v>2810</v>
      </c>
      <c r="BG625" s="1" t="s">
        <v>63</v>
      </c>
      <c r="BH625" s="1" t="s">
        <v>2113</v>
      </c>
      <c r="BI625" s="1" t="s">
        <v>1504</v>
      </c>
      <c r="BJ625" s="1" t="s">
        <v>3069</v>
      </c>
      <c r="BK625" s="1" t="s">
        <v>63</v>
      </c>
      <c r="BL625" s="1" t="s">
        <v>2113</v>
      </c>
      <c r="BM625" s="1" t="s">
        <v>1505</v>
      </c>
      <c r="BN625" s="1" t="s">
        <v>3315</v>
      </c>
      <c r="BO625" s="1" t="s">
        <v>63</v>
      </c>
      <c r="BP625" s="1" t="s">
        <v>2113</v>
      </c>
      <c r="BQ625" s="1" t="s">
        <v>814</v>
      </c>
      <c r="BR625" s="1" t="s">
        <v>4528</v>
      </c>
      <c r="BS625" s="1" t="s">
        <v>72</v>
      </c>
      <c r="BT625" s="1" t="s">
        <v>2665</v>
      </c>
    </row>
    <row r="626" spans="1:72" ht="13.5" customHeight="1">
      <c r="A626" s="3" t="str">
        <f>HYPERLINK("http://kyu.snu.ac.kr/sdhj/index.jsp?type=hj/GK14663_00IH_0001_0183.jpg","1819_법화면_183")</f>
        <v>1819_법화면_183</v>
      </c>
      <c r="B626" s="2">
        <v>1819</v>
      </c>
      <c r="C626" s="2" t="s">
        <v>3935</v>
      </c>
      <c r="D626" s="2" t="s">
        <v>3936</v>
      </c>
      <c r="E626" s="2">
        <v>625</v>
      </c>
      <c r="F626" s="1">
        <v>3</v>
      </c>
      <c r="G626" s="1" t="s">
        <v>885</v>
      </c>
      <c r="H626" s="1" t="s">
        <v>2012</v>
      </c>
      <c r="I626" s="1">
        <v>17</v>
      </c>
      <c r="L626" s="1">
        <v>1</v>
      </c>
      <c r="M626" s="2" t="s">
        <v>1499</v>
      </c>
      <c r="N626" s="2" t="s">
        <v>3957</v>
      </c>
      <c r="S626" s="1" t="s">
        <v>116</v>
      </c>
      <c r="T626" s="1" t="s">
        <v>2062</v>
      </c>
      <c r="AC626" s="1">
        <v>16</v>
      </c>
      <c r="AD626" s="1" t="s">
        <v>158</v>
      </c>
      <c r="AE626" s="1" t="s">
        <v>2582</v>
      </c>
    </row>
    <row r="627" spans="1:72" ht="13.5" customHeight="1">
      <c r="A627" s="3" t="str">
        <f>HYPERLINK("http://kyu.snu.ac.kr/sdhj/index.jsp?type=hj/GK14663_00IH_0001_0183.jpg","1819_법화면_183")</f>
        <v>1819_법화면_183</v>
      </c>
      <c r="B627" s="2">
        <v>1819</v>
      </c>
      <c r="C627" s="2" t="s">
        <v>3935</v>
      </c>
      <c r="D627" s="2" t="s">
        <v>3936</v>
      </c>
      <c r="E627" s="2">
        <v>626</v>
      </c>
      <c r="F627" s="1">
        <v>3</v>
      </c>
      <c r="G627" s="1" t="s">
        <v>885</v>
      </c>
      <c r="H627" s="1" t="s">
        <v>2012</v>
      </c>
      <c r="I627" s="1">
        <v>17</v>
      </c>
      <c r="L627" s="1">
        <v>2</v>
      </c>
      <c r="M627" s="2" t="s">
        <v>4699</v>
      </c>
      <c r="N627" s="2" t="s">
        <v>4279</v>
      </c>
      <c r="Q627" s="1" t="s">
        <v>1506</v>
      </c>
      <c r="R627" s="1" t="s">
        <v>3962</v>
      </c>
      <c r="T627" s="1" t="s">
        <v>3939</v>
      </c>
      <c r="U627" s="1" t="s">
        <v>37</v>
      </c>
      <c r="V627" s="1" t="s">
        <v>2088</v>
      </c>
      <c r="W627" s="1" t="s">
        <v>3970</v>
      </c>
      <c r="X627" s="1" t="s">
        <v>3971</v>
      </c>
      <c r="Y627" s="1" t="s">
        <v>4694</v>
      </c>
      <c r="Z627" s="1" t="s">
        <v>2289</v>
      </c>
      <c r="AC627" s="1">
        <v>35</v>
      </c>
      <c r="AD627" s="1" t="s">
        <v>49</v>
      </c>
      <c r="AE627" s="1" t="s">
        <v>2610</v>
      </c>
      <c r="AJ627" s="1" t="s">
        <v>17</v>
      </c>
      <c r="AK627" s="1" t="s">
        <v>2656</v>
      </c>
      <c r="AL627" s="1" t="s">
        <v>609</v>
      </c>
      <c r="AM627" s="1" t="s">
        <v>2677</v>
      </c>
      <c r="AT627" s="1" t="s">
        <v>40</v>
      </c>
      <c r="AU627" s="1" t="s">
        <v>2085</v>
      </c>
      <c r="AV627" s="1" t="s">
        <v>1507</v>
      </c>
      <c r="AW627" s="1" t="s">
        <v>2774</v>
      </c>
      <c r="BG627" s="1" t="s">
        <v>40</v>
      </c>
      <c r="BH627" s="1" t="s">
        <v>2085</v>
      </c>
      <c r="BI627" s="1" t="s">
        <v>1492</v>
      </c>
      <c r="BJ627" s="1" t="s">
        <v>2813</v>
      </c>
      <c r="BK627" s="1" t="s">
        <v>40</v>
      </c>
      <c r="BL627" s="1" t="s">
        <v>2085</v>
      </c>
      <c r="BM627" s="1" t="s">
        <v>1493</v>
      </c>
      <c r="BN627" s="1" t="s">
        <v>3071</v>
      </c>
      <c r="BO627" s="1" t="s">
        <v>40</v>
      </c>
      <c r="BP627" s="1" t="s">
        <v>2085</v>
      </c>
      <c r="BQ627" s="1" t="s">
        <v>1508</v>
      </c>
      <c r="BR627" s="1" t="s">
        <v>3565</v>
      </c>
      <c r="BS627" s="1" t="s">
        <v>1509</v>
      </c>
      <c r="BT627" s="1" t="s">
        <v>3727</v>
      </c>
    </row>
    <row r="628" spans="1:72" ht="13.5" customHeight="1">
      <c r="A628" s="3" t="str">
        <f>HYPERLINK("http://kyu.snu.ac.kr/sdhj/index.jsp?type=hj/GK14663_00IH_0001_0183.jpg","1819_법화면_183")</f>
        <v>1819_법화면_183</v>
      </c>
      <c r="B628" s="2">
        <v>1819</v>
      </c>
      <c r="C628" s="2" t="s">
        <v>3935</v>
      </c>
      <c r="D628" s="2" t="s">
        <v>3936</v>
      </c>
      <c r="E628" s="2">
        <v>627</v>
      </c>
      <c r="F628" s="1">
        <v>3</v>
      </c>
      <c r="G628" s="1" t="s">
        <v>885</v>
      </c>
      <c r="H628" s="1" t="s">
        <v>2012</v>
      </c>
      <c r="I628" s="1">
        <v>17</v>
      </c>
      <c r="L628" s="1">
        <v>2</v>
      </c>
      <c r="M628" s="2" t="s">
        <v>4699</v>
      </c>
      <c r="N628" s="2" t="s">
        <v>4279</v>
      </c>
      <c r="S628" s="1" t="s">
        <v>47</v>
      </c>
      <c r="T628" s="1" t="s">
        <v>2057</v>
      </c>
      <c r="W628" s="1" t="s">
        <v>142</v>
      </c>
      <c r="X628" s="1" t="s">
        <v>4008</v>
      </c>
      <c r="Y628" s="1" t="s">
        <v>10</v>
      </c>
      <c r="Z628" s="1" t="s">
        <v>2145</v>
      </c>
      <c r="AC628" s="1">
        <v>26</v>
      </c>
      <c r="AD628" s="1" t="s">
        <v>550</v>
      </c>
      <c r="AE628" s="1" t="s">
        <v>2607</v>
      </c>
      <c r="AJ628" s="1" t="s">
        <v>17</v>
      </c>
      <c r="AK628" s="1" t="s">
        <v>2656</v>
      </c>
      <c r="AL628" s="1" t="s">
        <v>77</v>
      </c>
      <c r="AM628" s="1" t="s">
        <v>2653</v>
      </c>
      <c r="AT628" s="1" t="s">
        <v>40</v>
      </c>
      <c r="AU628" s="1" t="s">
        <v>2085</v>
      </c>
      <c r="AV628" s="1" t="s">
        <v>1510</v>
      </c>
      <c r="AW628" s="1" t="s">
        <v>2809</v>
      </c>
      <c r="BG628" s="1" t="s">
        <v>40</v>
      </c>
      <c r="BH628" s="1" t="s">
        <v>2085</v>
      </c>
      <c r="BI628" s="1" t="s">
        <v>1511</v>
      </c>
      <c r="BJ628" s="1" t="s">
        <v>3068</v>
      </c>
      <c r="BK628" s="1" t="s">
        <v>40</v>
      </c>
      <c r="BL628" s="1" t="s">
        <v>2085</v>
      </c>
      <c r="BM628" s="1" t="s">
        <v>1512</v>
      </c>
      <c r="BN628" s="1" t="s">
        <v>3314</v>
      </c>
      <c r="BO628" s="1" t="s">
        <v>40</v>
      </c>
      <c r="BP628" s="1" t="s">
        <v>2085</v>
      </c>
      <c r="BQ628" s="1" t="s">
        <v>1513</v>
      </c>
      <c r="BR628" s="1" t="s">
        <v>3564</v>
      </c>
      <c r="BS628" s="1" t="s">
        <v>838</v>
      </c>
      <c r="BT628" s="1" t="s">
        <v>2700</v>
      </c>
    </row>
    <row r="629" spans="1:72" ht="13.5" customHeight="1">
      <c r="A629" s="3" t="str">
        <f>HYPERLINK("http://kyu.snu.ac.kr/sdhj/index.jsp?type=hj/GK14663_00IH_0001_0183.jpg","1819_법화면_183")</f>
        <v>1819_법화면_183</v>
      </c>
      <c r="B629" s="2">
        <v>1819</v>
      </c>
      <c r="C629" s="2" t="s">
        <v>3935</v>
      </c>
      <c r="D629" s="2" t="s">
        <v>3936</v>
      </c>
      <c r="E629" s="2">
        <v>628</v>
      </c>
      <c r="F629" s="1">
        <v>3</v>
      </c>
      <c r="G629" s="1" t="s">
        <v>885</v>
      </c>
      <c r="H629" s="1" t="s">
        <v>2012</v>
      </c>
      <c r="I629" s="1">
        <v>17</v>
      </c>
      <c r="L629" s="1">
        <v>2</v>
      </c>
      <c r="M629" s="2" t="s">
        <v>4699</v>
      </c>
      <c r="N629" s="2" t="s">
        <v>4279</v>
      </c>
      <c r="S629" s="1" t="s">
        <v>55</v>
      </c>
      <c r="T629" s="1" t="s">
        <v>2060</v>
      </c>
      <c r="W629" s="1" t="s">
        <v>149</v>
      </c>
      <c r="X629" s="1" t="s">
        <v>3992</v>
      </c>
      <c r="Y629" s="1" t="s">
        <v>10</v>
      </c>
      <c r="Z629" s="1" t="s">
        <v>2145</v>
      </c>
      <c r="AC629" s="1">
        <v>52</v>
      </c>
      <c r="AD629" s="1" t="s">
        <v>135</v>
      </c>
      <c r="AE629" s="1" t="s">
        <v>2594</v>
      </c>
    </row>
    <row r="630" spans="1:72" ht="13.5" customHeight="1">
      <c r="A630" s="3" t="str">
        <f>HYPERLINK("http://kyu.snu.ac.kr/sdhj/index.jsp?type=hj/GK14663_00IH_0001_0183.jpg","1819_법화면_183")</f>
        <v>1819_법화면_183</v>
      </c>
      <c r="B630" s="2">
        <v>1819</v>
      </c>
      <c r="C630" s="2" t="s">
        <v>3935</v>
      </c>
      <c r="D630" s="2" t="s">
        <v>3936</v>
      </c>
      <c r="E630" s="2">
        <v>629</v>
      </c>
      <c r="F630" s="1">
        <v>3</v>
      </c>
      <c r="G630" s="1" t="s">
        <v>885</v>
      </c>
      <c r="H630" s="1" t="s">
        <v>2012</v>
      </c>
      <c r="I630" s="1">
        <v>17</v>
      </c>
      <c r="L630" s="1">
        <v>2</v>
      </c>
      <c r="M630" s="2" t="s">
        <v>4699</v>
      </c>
      <c r="N630" s="2" t="s">
        <v>4279</v>
      </c>
      <c r="S630" s="1" t="s">
        <v>1122</v>
      </c>
      <c r="T630" s="1" t="s">
        <v>2059</v>
      </c>
      <c r="AC630" s="1">
        <v>18</v>
      </c>
      <c r="AD630" s="1" t="s">
        <v>297</v>
      </c>
      <c r="AE630" s="1" t="s">
        <v>2627</v>
      </c>
    </row>
    <row r="631" spans="1:72" ht="13.5" customHeight="1">
      <c r="A631" s="3" t="str">
        <f>HYPERLINK("http://kyu.snu.ac.kr/sdhj/index.jsp?type=hj/GK14663_00IH_0001_0183.jpg","1819_법화면_183")</f>
        <v>1819_법화면_183</v>
      </c>
      <c r="B631" s="2">
        <v>1819</v>
      </c>
      <c r="C631" s="2" t="s">
        <v>3935</v>
      </c>
      <c r="D631" s="2" t="s">
        <v>3936</v>
      </c>
      <c r="E631" s="2">
        <v>630</v>
      </c>
      <c r="F631" s="1">
        <v>3</v>
      </c>
      <c r="G631" s="1" t="s">
        <v>885</v>
      </c>
      <c r="H631" s="1" t="s">
        <v>2012</v>
      </c>
      <c r="I631" s="1">
        <v>17</v>
      </c>
      <c r="L631" s="1">
        <v>2</v>
      </c>
      <c r="M631" s="2" t="s">
        <v>4699</v>
      </c>
      <c r="N631" s="2" t="s">
        <v>4279</v>
      </c>
      <c r="T631" s="1" t="s">
        <v>4425</v>
      </c>
      <c r="U631" s="1" t="s">
        <v>159</v>
      </c>
      <c r="V631" s="1" t="s">
        <v>2094</v>
      </c>
      <c r="Y631" s="1" t="s">
        <v>1514</v>
      </c>
      <c r="Z631" s="1" t="s">
        <v>2288</v>
      </c>
      <c r="AC631" s="1">
        <v>60</v>
      </c>
      <c r="AD631" s="1" t="s">
        <v>311</v>
      </c>
      <c r="AE631" s="1" t="s">
        <v>2602</v>
      </c>
    </row>
    <row r="632" spans="1:72" ht="13.5" customHeight="1">
      <c r="A632" s="3" t="str">
        <f>HYPERLINK("http://kyu.snu.ac.kr/sdhj/index.jsp?type=hj/GK14663_00IH_0001_0183.jpg","1819_법화면_183")</f>
        <v>1819_법화면_183</v>
      </c>
      <c r="B632" s="2">
        <v>1819</v>
      </c>
      <c r="C632" s="2" t="s">
        <v>3935</v>
      </c>
      <c r="D632" s="2" t="s">
        <v>3936</v>
      </c>
      <c r="E632" s="2">
        <v>631</v>
      </c>
      <c r="F632" s="1">
        <v>3</v>
      </c>
      <c r="G632" s="1" t="s">
        <v>885</v>
      </c>
      <c r="H632" s="1" t="s">
        <v>2012</v>
      </c>
      <c r="I632" s="1">
        <v>17</v>
      </c>
      <c r="L632" s="1">
        <v>3</v>
      </c>
      <c r="M632" s="2" t="s">
        <v>4280</v>
      </c>
      <c r="N632" s="2" t="s">
        <v>4281</v>
      </c>
      <c r="T632" s="1" t="s">
        <v>3939</v>
      </c>
      <c r="U632" s="1" t="s">
        <v>37</v>
      </c>
      <c r="V632" s="1" t="s">
        <v>2088</v>
      </c>
      <c r="W632" s="1" t="s">
        <v>149</v>
      </c>
      <c r="X632" s="1" t="s">
        <v>3990</v>
      </c>
      <c r="Y632" s="1" t="s">
        <v>1515</v>
      </c>
      <c r="Z632" s="1" t="s">
        <v>2287</v>
      </c>
      <c r="AC632" s="1">
        <v>48</v>
      </c>
      <c r="AD632" s="1" t="s">
        <v>264</v>
      </c>
      <c r="AE632" s="1" t="s">
        <v>2617</v>
      </c>
      <c r="AJ632" s="1" t="s">
        <v>17</v>
      </c>
      <c r="AK632" s="1" t="s">
        <v>2656</v>
      </c>
      <c r="AL632" s="1" t="s">
        <v>609</v>
      </c>
      <c r="AM632" s="1" t="s">
        <v>2677</v>
      </c>
      <c r="AT632" s="1" t="s">
        <v>40</v>
      </c>
      <c r="AU632" s="1" t="s">
        <v>2085</v>
      </c>
      <c r="AV632" s="1" t="s">
        <v>1516</v>
      </c>
      <c r="AW632" s="1" t="s">
        <v>2808</v>
      </c>
      <c r="BG632" s="1" t="s">
        <v>40</v>
      </c>
      <c r="BH632" s="1" t="s">
        <v>2085</v>
      </c>
      <c r="BI632" s="1" t="s">
        <v>671</v>
      </c>
      <c r="BJ632" s="1" t="s">
        <v>2782</v>
      </c>
      <c r="BK632" s="1" t="s">
        <v>40</v>
      </c>
      <c r="BL632" s="1" t="s">
        <v>2085</v>
      </c>
      <c r="BM632" s="1" t="s">
        <v>627</v>
      </c>
      <c r="BN632" s="1" t="s">
        <v>3036</v>
      </c>
      <c r="BO632" s="1" t="s">
        <v>40</v>
      </c>
      <c r="BP632" s="1" t="s">
        <v>2085</v>
      </c>
      <c r="BQ632" s="1" t="s">
        <v>629</v>
      </c>
      <c r="BR632" s="1" t="s">
        <v>3563</v>
      </c>
      <c r="BS632" s="1" t="s">
        <v>50</v>
      </c>
      <c r="BT632" s="1" t="s">
        <v>2663</v>
      </c>
    </row>
    <row r="633" spans="1:72" ht="13.5" customHeight="1">
      <c r="A633" s="3" t="str">
        <f>HYPERLINK("http://kyu.snu.ac.kr/sdhj/index.jsp?type=hj/GK14663_00IH_0001_0183.jpg","1819_법화면_183")</f>
        <v>1819_법화면_183</v>
      </c>
      <c r="B633" s="2">
        <v>1819</v>
      </c>
      <c r="C633" s="2" t="s">
        <v>3935</v>
      </c>
      <c r="D633" s="2" t="s">
        <v>3936</v>
      </c>
      <c r="E633" s="2">
        <v>632</v>
      </c>
      <c r="F633" s="1">
        <v>3</v>
      </c>
      <c r="G633" s="1" t="s">
        <v>885</v>
      </c>
      <c r="H633" s="1" t="s">
        <v>2012</v>
      </c>
      <c r="I633" s="1">
        <v>17</v>
      </c>
      <c r="L633" s="1">
        <v>3</v>
      </c>
      <c r="M633" s="2" t="s">
        <v>4280</v>
      </c>
      <c r="N633" s="2" t="s">
        <v>4281</v>
      </c>
      <c r="S633" s="1" t="s">
        <v>47</v>
      </c>
      <c r="T633" s="1" t="s">
        <v>2057</v>
      </c>
      <c r="W633" s="1" t="s">
        <v>149</v>
      </c>
      <c r="X633" s="1" t="s">
        <v>3992</v>
      </c>
      <c r="Y633" s="1" t="s">
        <v>10</v>
      </c>
      <c r="Z633" s="1" t="s">
        <v>2145</v>
      </c>
      <c r="AC633" s="1">
        <v>47</v>
      </c>
      <c r="AD633" s="1" t="s">
        <v>120</v>
      </c>
      <c r="AE633" s="1" t="s">
        <v>2621</v>
      </c>
      <c r="AJ633" s="1" t="s">
        <v>17</v>
      </c>
      <c r="AK633" s="1" t="s">
        <v>2656</v>
      </c>
      <c r="AL633" s="1" t="s">
        <v>108</v>
      </c>
      <c r="AM633" s="1" t="s">
        <v>4429</v>
      </c>
      <c r="AT633" s="1" t="s">
        <v>40</v>
      </c>
      <c r="AU633" s="1" t="s">
        <v>2085</v>
      </c>
      <c r="AV633" s="1" t="s">
        <v>1517</v>
      </c>
      <c r="AW633" s="1" t="s">
        <v>2758</v>
      </c>
      <c r="BG633" s="1" t="s">
        <v>40</v>
      </c>
      <c r="BH633" s="1" t="s">
        <v>2085</v>
      </c>
      <c r="BI633" s="1" t="s">
        <v>1518</v>
      </c>
      <c r="BJ633" s="1" t="s">
        <v>3067</v>
      </c>
      <c r="BK633" s="1" t="s">
        <v>40</v>
      </c>
      <c r="BL633" s="1" t="s">
        <v>2085</v>
      </c>
      <c r="BM633" s="1" t="s">
        <v>1138</v>
      </c>
      <c r="BN633" s="1" t="s">
        <v>2228</v>
      </c>
      <c r="BO633" s="1" t="s">
        <v>40</v>
      </c>
      <c r="BP633" s="1" t="s">
        <v>2085</v>
      </c>
      <c r="BQ633" s="1" t="s">
        <v>1139</v>
      </c>
      <c r="BR633" s="1" t="s">
        <v>3562</v>
      </c>
      <c r="BS633" s="1" t="s">
        <v>136</v>
      </c>
      <c r="BT633" s="1" t="s">
        <v>2715</v>
      </c>
    </row>
    <row r="634" spans="1:72" ht="13.5" customHeight="1">
      <c r="A634" s="3" t="str">
        <f>HYPERLINK("http://kyu.snu.ac.kr/sdhj/index.jsp?type=hj/GK14663_00IH_0001_0183.jpg","1819_법화면_183")</f>
        <v>1819_법화면_183</v>
      </c>
      <c r="B634" s="2">
        <v>1819</v>
      </c>
      <c r="C634" s="2" t="s">
        <v>3935</v>
      </c>
      <c r="D634" s="2" t="s">
        <v>3936</v>
      </c>
      <c r="E634" s="2">
        <v>633</v>
      </c>
      <c r="F634" s="1">
        <v>3</v>
      </c>
      <c r="G634" s="1" t="s">
        <v>885</v>
      </c>
      <c r="H634" s="1" t="s">
        <v>2012</v>
      </c>
      <c r="I634" s="1">
        <v>17</v>
      </c>
      <c r="L634" s="1">
        <v>3</v>
      </c>
      <c r="M634" s="2" t="s">
        <v>4280</v>
      </c>
      <c r="N634" s="2" t="s">
        <v>4281</v>
      </c>
      <c r="T634" s="1" t="s">
        <v>4685</v>
      </c>
      <c r="Y634" s="1" t="s">
        <v>1301</v>
      </c>
      <c r="Z634" s="1" t="s">
        <v>2263</v>
      </c>
      <c r="AC634" s="1">
        <v>52</v>
      </c>
      <c r="AD634" s="1" t="s">
        <v>135</v>
      </c>
      <c r="AE634" s="1" t="s">
        <v>2594</v>
      </c>
      <c r="BB634" s="1" t="s">
        <v>265</v>
      </c>
      <c r="BC634" s="1" t="s">
        <v>2095</v>
      </c>
      <c r="BD634" s="1" t="s">
        <v>1519</v>
      </c>
      <c r="BE634" s="1" t="s">
        <v>2977</v>
      </c>
      <c r="BF634" s="1" t="s">
        <v>4613</v>
      </c>
    </row>
    <row r="635" spans="1:72" ht="13.5" customHeight="1">
      <c r="A635" s="3" t="str">
        <f>HYPERLINK("http://kyu.snu.ac.kr/sdhj/index.jsp?type=hj/GK14663_00IH_0001_0183.jpg","1819_법화면_183")</f>
        <v>1819_법화면_183</v>
      </c>
      <c r="B635" s="2">
        <v>1819</v>
      </c>
      <c r="C635" s="2" t="s">
        <v>3935</v>
      </c>
      <c r="D635" s="2" t="s">
        <v>3936</v>
      </c>
      <c r="E635" s="2">
        <v>634</v>
      </c>
      <c r="F635" s="1">
        <v>3</v>
      </c>
      <c r="G635" s="1" t="s">
        <v>885</v>
      </c>
      <c r="H635" s="1" t="s">
        <v>2012</v>
      </c>
      <c r="I635" s="1">
        <v>17</v>
      </c>
      <c r="L635" s="1">
        <v>3</v>
      </c>
      <c r="M635" s="2" t="s">
        <v>4280</v>
      </c>
      <c r="N635" s="2" t="s">
        <v>4281</v>
      </c>
      <c r="T635" s="1" t="s">
        <v>4426</v>
      </c>
      <c r="U635" s="1" t="s">
        <v>265</v>
      </c>
      <c r="V635" s="1" t="s">
        <v>2095</v>
      </c>
      <c r="Y635" s="1" t="s">
        <v>1520</v>
      </c>
      <c r="Z635" s="1" t="s">
        <v>2286</v>
      </c>
      <c r="AC635" s="1">
        <v>40</v>
      </c>
      <c r="AD635" s="1" t="s">
        <v>288</v>
      </c>
      <c r="AE635" s="1" t="s">
        <v>2574</v>
      </c>
    </row>
    <row r="636" spans="1:72" ht="13.5" customHeight="1">
      <c r="A636" s="3" t="str">
        <f>HYPERLINK("http://kyu.snu.ac.kr/sdhj/index.jsp?type=hj/GK14663_00IH_0001_0183.jpg","1819_법화면_183")</f>
        <v>1819_법화면_183</v>
      </c>
      <c r="B636" s="2">
        <v>1819</v>
      </c>
      <c r="C636" s="2" t="s">
        <v>3935</v>
      </c>
      <c r="D636" s="2" t="s">
        <v>3936</v>
      </c>
      <c r="E636" s="2">
        <v>635</v>
      </c>
      <c r="F636" s="1">
        <v>3</v>
      </c>
      <c r="G636" s="1" t="s">
        <v>885</v>
      </c>
      <c r="H636" s="1" t="s">
        <v>2012</v>
      </c>
      <c r="I636" s="1">
        <v>17</v>
      </c>
      <c r="L636" s="1">
        <v>4</v>
      </c>
      <c r="M636" s="2" t="s">
        <v>4282</v>
      </c>
      <c r="N636" s="2" t="s">
        <v>4283</v>
      </c>
      <c r="O636" s="1" t="s">
        <v>6</v>
      </c>
      <c r="P636" s="1" t="s">
        <v>2044</v>
      </c>
      <c r="T636" s="1" t="s">
        <v>3939</v>
      </c>
      <c r="U636" s="1" t="s">
        <v>224</v>
      </c>
      <c r="V636" s="1" t="s">
        <v>2112</v>
      </c>
      <c r="W636" s="1" t="s">
        <v>99</v>
      </c>
      <c r="X636" s="1" t="s">
        <v>2138</v>
      </c>
      <c r="Y636" s="1" t="s">
        <v>1521</v>
      </c>
      <c r="Z636" s="1" t="s">
        <v>2285</v>
      </c>
      <c r="AC636" s="1">
        <v>49</v>
      </c>
      <c r="AD636" s="1" t="s">
        <v>510</v>
      </c>
      <c r="AE636" s="1" t="s">
        <v>2592</v>
      </c>
      <c r="AJ636" s="1" t="s">
        <v>17</v>
      </c>
      <c r="AK636" s="1" t="s">
        <v>2656</v>
      </c>
      <c r="AL636" s="1" t="s">
        <v>102</v>
      </c>
      <c r="AM636" s="1" t="s">
        <v>2668</v>
      </c>
      <c r="AT636" s="1" t="s">
        <v>63</v>
      </c>
      <c r="AU636" s="1" t="s">
        <v>2113</v>
      </c>
      <c r="AV636" s="1" t="s">
        <v>1522</v>
      </c>
      <c r="AW636" s="1" t="s">
        <v>2803</v>
      </c>
      <c r="BG636" s="1" t="s">
        <v>63</v>
      </c>
      <c r="BH636" s="1" t="s">
        <v>2113</v>
      </c>
      <c r="BI636" s="1" t="s">
        <v>1523</v>
      </c>
      <c r="BJ636" s="1" t="s">
        <v>3063</v>
      </c>
      <c r="BK636" s="1" t="s">
        <v>63</v>
      </c>
      <c r="BL636" s="1" t="s">
        <v>2113</v>
      </c>
      <c r="BM636" s="1" t="s">
        <v>1524</v>
      </c>
      <c r="BN636" s="1" t="s">
        <v>3310</v>
      </c>
      <c r="BO636" s="1" t="s">
        <v>63</v>
      </c>
      <c r="BP636" s="1" t="s">
        <v>2113</v>
      </c>
      <c r="BQ636" s="1" t="s">
        <v>1525</v>
      </c>
      <c r="BR636" s="1" t="s">
        <v>3558</v>
      </c>
      <c r="BS636" s="1" t="s">
        <v>1526</v>
      </c>
      <c r="BT636" s="1" t="s">
        <v>2690</v>
      </c>
    </row>
    <row r="637" spans="1:72" ht="13.5" customHeight="1">
      <c r="A637" s="3" t="str">
        <f>HYPERLINK("http://kyu.snu.ac.kr/sdhj/index.jsp?type=hj/GK14663_00IH_0001_0183.jpg","1819_법화면_183")</f>
        <v>1819_법화면_183</v>
      </c>
      <c r="B637" s="2">
        <v>1819</v>
      </c>
      <c r="C637" s="2" t="s">
        <v>3935</v>
      </c>
      <c r="D637" s="2" t="s">
        <v>3936</v>
      </c>
      <c r="E637" s="2">
        <v>636</v>
      </c>
      <c r="F637" s="1">
        <v>3</v>
      </c>
      <c r="G637" s="1" t="s">
        <v>885</v>
      </c>
      <c r="H637" s="1" t="s">
        <v>2012</v>
      </c>
      <c r="I637" s="1">
        <v>17</v>
      </c>
      <c r="L637" s="1">
        <v>4</v>
      </c>
      <c r="M637" s="2" t="s">
        <v>4282</v>
      </c>
      <c r="N637" s="2" t="s">
        <v>4283</v>
      </c>
      <c r="S637" s="1" t="s">
        <v>47</v>
      </c>
      <c r="T637" s="1" t="s">
        <v>2057</v>
      </c>
      <c r="W637" s="1" t="s">
        <v>142</v>
      </c>
      <c r="X637" s="1" t="s">
        <v>4008</v>
      </c>
      <c r="Y637" s="1" t="s">
        <v>70</v>
      </c>
      <c r="Z637" s="1" t="s">
        <v>2172</v>
      </c>
      <c r="AC637" s="1">
        <v>49</v>
      </c>
      <c r="AD637" s="1" t="s">
        <v>510</v>
      </c>
      <c r="AE637" s="1" t="s">
        <v>2592</v>
      </c>
      <c r="AJ637" s="1" t="s">
        <v>17</v>
      </c>
      <c r="AK637" s="1" t="s">
        <v>2656</v>
      </c>
      <c r="AL637" s="1" t="s">
        <v>77</v>
      </c>
      <c r="AM637" s="1" t="s">
        <v>2653</v>
      </c>
      <c r="AT637" s="1" t="s">
        <v>63</v>
      </c>
      <c r="AU637" s="1" t="s">
        <v>2113</v>
      </c>
      <c r="AV637" s="1" t="s">
        <v>1527</v>
      </c>
      <c r="AW637" s="1" t="s">
        <v>2807</v>
      </c>
      <c r="BG637" s="1" t="s">
        <v>63</v>
      </c>
      <c r="BH637" s="1" t="s">
        <v>2113</v>
      </c>
      <c r="BI637" s="1" t="s">
        <v>1528</v>
      </c>
      <c r="BJ637" s="1" t="s">
        <v>3066</v>
      </c>
      <c r="BK637" s="1" t="s">
        <v>63</v>
      </c>
      <c r="BL637" s="1" t="s">
        <v>2113</v>
      </c>
      <c r="BM637" s="1" t="s">
        <v>562</v>
      </c>
      <c r="BN637" s="1" t="s">
        <v>2927</v>
      </c>
      <c r="BO637" s="1" t="s">
        <v>63</v>
      </c>
      <c r="BP637" s="1" t="s">
        <v>2113</v>
      </c>
      <c r="BQ637" s="1" t="s">
        <v>1529</v>
      </c>
      <c r="BR637" s="1" t="s">
        <v>4479</v>
      </c>
      <c r="BS637" s="1" t="s">
        <v>108</v>
      </c>
      <c r="BT637" s="1" t="s">
        <v>4429</v>
      </c>
    </row>
    <row r="638" spans="1:72" ht="13.5" customHeight="1">
      <c r="A638" s="3" t="str">
        <f>HYPERLINK("http://kyu.snu.ac.kr/sdhj/index.jsp?type=hj/GK14663_00IH_0001_0183.jpg","1819_법화면_183")</f>
        <v>1819_법화면_183</v>
      </c>
      <c r="B638" s="2">
        <v>1819</v>
      </c>
      <c r="C638" s="2" t="s">
        <v>3935</v>
      </c>
      <c r="D638" s="2" t="s">
        <v>3936</v>
      </c>
      <c r="E638" s="2">
        <v>637</v>
      </c>
      <c r="F638" s="1">
        <v>3</v>
      </c>
      <c r="G638" s="1" t="s">
        <v>885</v>
      </c>
      <c r="H638" s="1" t="s">
        <v>2012</v>
      </c>
      <c r="I638" s="1">
        <v>17</v>
      </c>
      <c r="L638" s="1">
        <v>5</v>
      </c>
      <c r="M638" s="2" t="s">
        <v>4284</v>
      </c>
      <c r="N638" s="2" t="s">
        <v>4285</v>
      </c>
      <c r="T638" s="1" t="s">
        <v>3939</v>
      </c>
      <c r="U638" s="1" t="s">
        <v>268</v>
      </c>
      <c r="V638" s="1" t="s">
        <v>2083</v>
      </c>
      <c r="W638" s="1" t="s">
        <v>989</v>
      </c>
      <c r="X638" s="1" t="s">
        <v>2131</v>
      </c>
      <c r="Y638" s="1" t="s">
        <v>1530</v>
      </c>
      <c r="Z638" s="1" t="s">
        <v>2284</v>
      </c>
      <c r="AC638" s="1">
        <v>75</v>
      </c>
      <c r="AD638" s="1" t="s">
        <v>176</v>
      </c>
      <c r="AE638" s="1" t="s">
        <v>2591</v>
      </c>
      <c r="AJ638" s="1" t="s">
        <v>17</v>
      </c>
      <c r="AK638" s="1" t="s">
        <v>2656</v>
      </c>
      <c r="AL638" s="1" t="s">
        <v>214</v>
      </c>
      <c r="AM638" s="1" t="s">
        <v>2662</v>
      </c>
      <c r="AT638" s="1" t="s">
        <v>122</v>
      </c>
      <c r="AU638" s="1" t="s">
        <v>2724</v>
      </c>
      <c r="AV638" s="1" t="s">
        <v>1531</v>
      </c>
      <c r="AW638" s="1" t="s">
        <v>2806</v>
      </c>
      <c r="BG638" s="1" t="s">
        <v>250</v>
      </c>
      <c r="BH638" s="1" t="s">
        <v>2721</v>
      </c>
      <c r="BI638" s="1" t="s">
        <v>1532</v>
      </c>
      <c r="BJ638" s="1" t="s">
        <v>3065</v>
      </c>
      <c r="BK638" s="1" t="s">
        <v>250</v>
      </c>
      <c r="BL638" s="1" t="s">
        <v>2721</v>
      </c>
      <c r="BM638" s="1" t="s">
        <v>517</v>
      </c>
      <c r="BN638" s="1" t="s">
        <v>2508</v>
      </c>
      <c r="BO638" s="1" t="s">
        <v>250</v>
      </c>
      <c r="BP638" s="1" t="s">
        <v>2721</v>
      </c>
      <c r="BQ638" s="1" t="s">
        <v>1533</v>
      </c>
      <c r="BR638" s="1" t="s">
        <v>3561</v>
      </c>
      <c r="BS638" s="1" t="s">
        <v>108</v>
      </c>
      <c r="BT638" s="1" t="s">
        <v>4429</v>
      </c>
    </row>
    <row r="639" spans="1:72" ht="13.5" customHeight="1">
      <c r="A639" s="3" t="str">
        <f>HYPERLINK("http://kyu.snu.ac.kr/sdhj/index.jsp?type=hj/GK14663_00IH_0001_0184.jpg","1819_법화면_184")</f>
        <v>1819_법화면_184</v>
      </c>
      <c r="B639" s="2">
        <v>1819</v>
      </c>
      <c r="C639" s="2" t="s">
        <v>3935</v>
      </c>
      <c r="D639" s="2" t="s">
        <v>3936</v>
      </c>
      <c r="E639" s="2">
        <v>638</v>
      </c>
      <c r="F639" s="1">
        <v>3</v>
      </c>
      <c r="G639" s="1" t="s">
        <v>885</v>
      </c>
      <c r="H639" s="1" t="s">
        <v>2012</v>
      </c>
      <c r="I639" s="1">
        <v>17</v>
      </c>
      <c r="L639" s="1">
        <v>5</v>
      </c>
      <c r="M639" s="2" t="s">
        <v>4284</v>
      </c>
      <c r="N639" s="2" t="s">
        <v>4285</v>
      </c>
      <c r="S639" s="1" t="s">
        <v>47</v>
      </c>
      <c r="T639" s="1" t="s">
        <v>2057</v>
      </c>
      <c r="W639" s="1" t="s">
        <v>149</v>
      </c>
      <c r="X639" s="1" t="s">
        <v>3992</v>
      </c>
      <c r="Y639" s="1" t="s">
        <v>249</v>
      </c>
      <c r="Z639" s="1" t="s">
        <v>2179</v>
      </c>
      <c r="AC639" s="1">
        <v>75</v>
      </c>
      <c r="AD639" s="1" t="s">
        <v>176</v>
      </c>
      <c r="AE639" s="1" t="s">
        <v>2591</v>
      </c>
      <c r="AJ639" s="1" t="s">
        <v>299</v>
      </c>
      <c r="AK639" s="1" t="s">
        <v>2657</v>
      </c>
      <c r="AL639" s="1" t="s">
        <v>609</v>
      </c>
      <c r="AM639" s="1" t="s">
        <v>2677</v>
      </c>
      <c r="AT639" s="1" t="s">
        <v>250</v>
      </c>
      <c r="AU639" s="1" t="s">
        <v>2721</v>
      </c>
      <c r="AV639" s="1" t="s">
        <v>1534</v>
      </c>
      <c r="AW639" s="1" t="s">
        <v>2805</v>
      </c>
      <c r="BG639" s="1" t="s">
        <v>250</v>
      </c>
      <c r="BH639" s="1" t="s">
        <v>2721</v>
      </c>
      <c r="BI639" s="1" t="s">
        <v>874</v>
      </c>
      <c r="BJ639" s="1" t="s">
        <v>2885</v>
      </c>
      <c r="BK639" s="1" t="s">
        <v>250</v>
      </c>
      <c r="BL639" s="1" t="s">
        <v>2721</v>
      </c>
      <c r="BM639" s="1" t="s">
        <v>1535</v>
      </c>
      <c r="BN639" s="1" t="s">
        <v>3313</v>
      </c>
      <c r="BO639" s="1" t="s">
        <v>250</v>
      </c>
      <c r="BP639" s="1" t="s">
        <v>2721</v>
      </c>
      <c r="BQ639" s="1" t="s">
        <v>975</v>
      </c>
      <c r="BR639" s="1" t="s">
        <v>3560</v>
      </c>
      <c r="BS639" s="1" t="s">
        <v>86</v>
      </c>
      <c r="BT639" s="1" t="s">
        <v>2664</v>
      </c>
    </row>
    <row r="640" spans="1:72" ht="13.5" customHeight="1">
      <c r="A640" s="3" t="str">
        <f>HYPERLINK("http://kyu.snu.ac.kr/sdhj/index.jsp?type=hj/GK14663_00IH_0001_0184.jpg","1819_법화면_184")</f>
        <v>1819_법화면_184</v>
      </c>
      <c r="B640" s="2">
        <v>1819</v>
      </c>
      <c r="C640" s="2" t="s">
        <v>3935</v>
      </c>
      <c r="D640" s="2" t="s">
        <v>3936</v>
      </c>
      <c r="E640" s="2">
        <v>639</v>
      </c>
      <c r="F640" s="1">
        <v>3</v>
      </c>
      <c r="G640" s="1" t="s">
        <v>885</v>
      </c>
      <c r="H640" s="1" t="s">
        <v>2012</v>
      </c>
      <c r="I640" s="1">
        <v>17</v>
      </c>
      <c r="L640" s="1">
        <v>5</v>
      </c>
      <c r="M640" s="2" t="s">
        <v>4284</v>
      </c>
      <c r="N640" s="2" t="s">
        <v>4285</v>
      </c>
      <c r="T640" s="1" t="s">
        <v>4426</v>
      </c>
      <c r="U640" s="1" t="s">
        <v>265</v>
      </c>
      <c r="V640" s="1" t="s">
        <v>2095</v>
      </c>
      <c r="Y640" s="1" t="s">
        <v>1536</v>
      </c>
      <c r="Z640" s="1" t="s">
        <v>2283</v>
      </c>
      <c r="AF640" s="1" t="s">
        <v>262</v>
      </c>
      <c r="AG640" s="1" t="s">
        <v>2157</v>
      </c>
    </row>
    <row r="641" spans="1:73" ht="13.5" customHeight="1">
      <c r="A641" s="3" t="str">
        <f>HYPERLINK("http://kyu.snu.ac.kr/sdhj/index.jsp?type=hj/GK14663_00IH_0001_0184.jpg","1819_법화면_184")</f>
        <v>1819_법화면_184</v>
      </c>
      <c r="B641" s="2">
        <v>1819</v>
      </c>
      <c r="C641" s="2" t="s">
        <v>3935</v>
      </c>
      <c r="D641" s="2" t="s">
        <v>3936</v>
      </c>
      <c r="E641" s="2">
        <v>640</v>
      </c>
      <c r="F641" s="1">
        <v>3</v>
      </c>
      <c r="G641" s="1" t="s">
        <v>885</v>
      </c>
      <c r="H641" s="1" t="s">
        <v>2012</v>
      </c>
      <c r="I641" s="1">
        <v>17</v>
      </c>
      <c r="L641" s="1">
        <v>5</v>
      </c>
      <c r="M641" s="2" t="s">
        <v>4284</v>
      </c>
      <c r="N641" s="2" t="s">
        <v>4285</v>
      </c>
      <c r="T641" s="1" t="s">
        <v>4425</v>
      </c>
      <c r="U641" s="1" t="s">
        <v>159</v>
      </c>
      <c r="V641" s="1" t="s">
        <v>2094</v>
      </c>
      <c r="Y641" s="1" t="s">
        <v>1537</v>
      </c>
      <c r="Z641" s="1" t="s">
        <v>2282</v>
      </c>
      <c r="AC641" s="1">
        <v>64</v>
      </c>
      <c r="AD641" s="1" t="s">
        <v>465</v>
      </c>
      <c r="AE641" s="1" t="s">
        <v>2580</v>
      </c>
    </row>
    <row r="642" spans="1:73" ht="13.5" customHeight="1">
      <c r="A642" s="3" t="str">
        <f>HYPERLINK("http://kyu.snu.ac.kr/sdhj/index.jsp?type=hj/GK14663_00IH_0001_0184.jpg","1819_법화면_184")</f>
        <v>1819_법화면_184</v>
      </c>
      <c r="B642" s="2">
        <v>1819</v>
      </c>
      <c r="C642" s="2" t="s">
        <v>3935</v>
      </c>
      <c r="D642" s="2" t="s">
        <v>3936</v>
      </c>
      <c r="E642" s="2">
        <v>641</v>
      </c>
      <c r="F642" s="1">
        <v>3</v>
      </c>
      <c r="G642" s="1" t="s">
        <v>885</v>
      </c>
      <c r="H642" s="1" t="s">
        <v>2012</v>
      </c>
      <c r="I642" s="1">
        <v>18</v>
      </c>
      <c r="J642" s="1" t="s">
        <v>1538</v>
      </c>
      <c r="K642" s="1" t="s">
        <v>2020</v>
      </c>
      <c r="L642" s="1">
        <v>1</v>
      </c>
      <c r="M642" s="2" t="s">
        <v>4286</v>
      </c>
      <c r="N642" s="2" t="s">
        <v>4287</v>
      </c>
      <c r="T642" s="1" t="s">
        <v>3939</v>
      </c>
      <c r="U642" s="1" t="s">
        <v>1104</v>
      </c>
      <c r="V642" s="1" t="s">
        <v>2117</v>
      </c>
      <c r="W642" s="1" t="s">
        <v>291</v>
      </c>
      <c r="X642" s="1" t="s">
        <v>2140</v>
      </c>
      <c r="Y642" s="1" t="s">
        <v>1539</v>
      </c>
      <c r="Z642" s="1" t="s">
        <v>2281</v>
      </c>
      <c r="AC642" s="1">
        <v>31</v>
      </c>
      <c r="AD642" s="1" t="s">
        <v>422</v>
      </c>
      <c r="AE642" s="1" t="s">
        <v>2628</v>
      </c>
      <c r="AJ642" s="1" t="s">
        <v>17</v>
      </c>
      <c r="AK642" s="1" t="s">
        <v>2656</v>
      </c>
      <c r="AL642" s="1" t="s">
        <v>292</v>
      </c>
      <c r="AM642" s="1" t="s">
        <v>2694</v>
      </c>
      <c r="AT642" s="1" t="s">
        <v>63</v>
      </c>
      <c r="AU642" s="1" t="s">
        <v>2113</v>
      </c>
      <c r="AV642" s="1" t="s">
        <v>657</v>
      </c>
      <c r="AW642" s="1" t="s">
        <v>2280</v>
      </c>
      <c r="BG642" s="1" t="s">
        <v>43</v>
      </c>
      <c r="BH642" s="1" t="s">
        <v>2727</v>
      </c>
      <c r="BI642" s="1" t="s">
        <v>1540</v>
      </c>
      <c r="BJ642" s="1" t="s">
        <v>2990</v>
      </c>
      <c r="BK642" s="1" t="s">
        <v>105</v>
      </c>
      <c r="BL642" s="1" t="s">
        <v>2981</v>
      </c>
      <c r="BM642" s="1" t="s">
        <v>1541</v>
      </c>
      <c r="BN642" s="1" t="s">
        <v>3312</v>
      </c>
      <c r="BO642" s="1" t="s">
        <v>63</v>
      </c>
      <c r="BP642" s="1" t="s">
        <v>2113</v>
      </c>
      <c r="BQ642" s="1" t="s">
        <v>1542</v>
      </c>
      <c r="BR642" s="1" t="s">
        <v>3559</v>
      </c>
      <c r="BS642" s="1" t="s">
        <v>946</v>
      </c>
      <c r="BT642" s="1" t="s">
        <v>3730</v>
      </c>
      <c r="BU642" s="1" t="s">
        <v>4636</v>
      </c>
    </row>
    <row r="643" spans="1:73" ht="13.5" customHeight="1">
      <c r="A643" s="3" t="str">
        <f>HYPERLINK("http://kyu.snu.ac.kr/sdhj/index.jsp?type=hj/GK14663_00IH_0001_0184.jpg","1819_법화면_184")</f>
        <v>1819_법화면_184</v>
      </c>
      <c r="B643" s="2">
        <v>1819</v>
      </c>
      <c r="C643" s="2" t="s">
        <v>3935</v>
      </c>
      <c r="D643" s="2" t="s">
        <v>3936</v>
      </c>
      <c r="E643" s="2">
        <v>642</v>
      </c>
      <c r="F643" s="1">
        <v>3</v>
      </c>
      <c r="G643" s="1" t="s">
        <v>885</v>
      </c>
      <c r="H643" s="1" t="s">
        <v>2012</v>
      </c>
      <c r="I643" s="1">
        <v>18</v>
      </c>
      <c r="L643" s="1">
        <v>1</v>
      </c>
      <c r="M643" s="2" t="s">
        <v>4286</v>
      </c>
      <c r="N643" s="2" t="s">
        <v>4287</v>
      </c>
      <c r="S643" s="1" t="s">
        <v>488</v>
      </c>
      <c r="T643" s="1" t="s">
        <v>3985</v>
      </c>
      <c r="U643" s="1" t="s">
        <v>63</v>
      </c>
      <c r="V643" s="1" t="s">
        <v>2113</v>
      </c>
      <c r="Y643" s="1" t="s">
        <v>657</v>
      </c>
      <c r="Z643" s="1" t="s">
        <v>2280</v>
      </c>
      <c r="AC643" s="1">
        <v>72</v>
      </c>
      <c r="AD643" s="1" t="s">
        <v>327</v>
      </c>
      <c r="AE643" s="1" t="s">
        <v>2609</v>
      </c>
    </row>
    <row r="644" spans="1:73" ht="13.5" customHeight="1">
      <c r="A644" s="3" t="str">
        <f>HYPERLINK("http://kyu.snu.ac.kr/sdhj/index.jsp?type=hj/GK14663_00IH_0001_0184.jpg","1819_법화면_184")</f>
        <v>1819_법화면_184</v>
      </c>
      <c r="B644" s="2">
        <v>1819</v>
      </c>
      <c r="C644" s="2" t="s">
        <v>3935</v>
      </c>
      <c r="D644" s="2" t="s">
        <v>3936</v>
      </c>
      <c r="E644" s="2">
        <v>643</v>
      </c>
      <c r="F644" s="1">
        <v>3</v>
      </c>
      <c r="G644" s="1" t="s">
        <v>885</v>
      </c>
      <c r="H644" s="1" t="s">
        <v>2012</v>
      </c>
      <c r="I644" s="1">
        <v>18</v>
      </c>
      <c r="L644" s="1">
        <v>1</v>
      </c>
      <c r="M644" s="2" t="s">
        <v>4286</v>
      </c>
      <c r="N644" s="2" t="s">
        <v>4287</v>
      </c>
      <c r="S644" s="1" t="s">
        <v>47</v>
      </c>
      <c r="T644" s="1" t="s">
        <v>2057</v>
      </c>
      <c r="W644" s="1" t="s">
        <v>48</v>
      </c>
      <c r="X644" s="1" t="s">
        <v>2133</v>
      </c>
      <c r="Y644" s="1" t="s">
        <v>70</v>
      </c>
      <c r="Z644" s="1" t="s">
        <v>2172</v>
      </c>
      <c r="AC644" s="1">
        <v>31</v>
      </c>
      <c r="AD644" s="1" t="s">
        <v>422</v>
      </c>
      <c r="AE644" s="1" t="s">
        <v>2628</v>
      </c>
      <c r="AJ644" s="1" t="s">
        <v>17</v>
      </c>
      <c r="AK644" s="1" t="s">
        <v>2656</v>
      </c>
      <c r="AL644" s="1" t="s">
        <v>50</v>
      </c>
      <c r="AM644" s="1" t="s">
        <v>2663</v>
      </c>
      <c r="AT644" s="1" t="s">
        <v>63</v>
      </c>
      <c r="AU644" s="1" t="s">
        <v>2113</v>
      </c>
      <c r="AV644" s="1" t="s">
        <v>1543</v>
      </c>
      <c r="AW644" s="1" t="s">
        <v>2804</v>
      </c>
      <c r="BG644" s="1" t="s">
        <v>63</v>
      </c>
      <c r="BH644" s="1" t="s">
        <v>2113</v>
      </c>
      <c r="BI644" s="1" t="s">
        <v>1544</v>
      </c>
      <c r="BJ644" s="1" t="s">
        <v>3064</v>
      </c>
      <c r="BK644" s="1" t="s">
        <v>63</v>
      </c>
      <c r="BL644" s="1" t="s">
        <v>2113</v>
      </c>
      <c r="BM644" s="1" t="s">
        <v>1545</v>
      </c>
      <c r="BN644" s="1" t="s">
        <v>3311</v>
      </c>
      <c r="BO644" s="1" t="s">
        <v>63</v>
      </c>
      <c r="BP644" s="1" t="s">
        <v>2113</v>
      </c>
      <c r="BQ644" s="1" t="s">
        <v>1546</v>
      </c>
      <c r="BR644" s="1" t="s">
        <v>4517</v>
      </c>
      <c r="BS644" s="1" t="s">
        <v>108</v>
      </c>
      <c r="BT644" s="1" t="s">
        <v>4429</v>
      </c>
    </row>
    <row r="645" spans="1:73" ht="13.5" customHeight="1">
      <c r="A645" s="3" t="str">
        <f>HYPERLINK("http://kyu.snu.ac.kr/sdhj/index.jsp?type=hj/GK14663_00IH_0001_0184.jpg","1819_법화면_184")</f>
        <v>1819_법화면_184</v>
      </c>
      <c r="B645" s="2">
        <v>1819</v>
      </c>
      <c r="C645" s="2" t="s">
        <v>3935</v>
      </c>
      <c r="D645" s="2" t="s">
        <v>3936</v>
      </c>
      <c r="E645" s="2">
        <v>644</v>
      </c>
      <c r="F645" s="1">
        <v>3</v>
      </c>
      <c r="G645" s="1" t="s">
        <v>885</v>
      </c>
      <c r="H645" s="1" t="s">
        <v>2012</v>
      </c>
      <c r="I645" s="1">
        <v>18</v>
      </c>
      <c r="L645" s="1">
        <v>1</v>
      </c>
      <c r="M645" s="2" t="s">
        <v>4286</v>
      </c>
      <c r="N645" s="2" t="s">
        <v>4287</v>
      </c>
      <c r="S645" s="1" t="s">
        <v>55</v>
      </c>
      <c r="T645" s="1" t="s">
        <v>2060</v>
      </c>
      <c r="W645" s="1" t="s">
        <v>1547</v>
      </c>
      <c r="X645" s="1" t="s">
        <v>2154</v>
      </c>
      <c r="Y645" s="1" t="s">
        <v>70</v>
      </c>
      <c r="Z645" s="1" t="s">
        <v>2172</v>
      </c>
      <c r="AC645" s="1">
        <v>61</v>
      </c>
      <c r="AD645" s="1" t="s">
        <v>359</v>
      </c>
      <c r="AE645" s="1" t="s">
        <v>2573</v>
      </c>
    </row>
    <row r="646" spans="1:73" ht="13.5" customHeight="1">
      <c r="A646" s="3" t="str">
        <f>HYPERLINK("http://kyu.snu.ac.kr/sdhj/index.jsp?type=hj/GK14663_00IH_0001_0184.jpg","1819_법화면_184")</f>
        <v>1819_법화면_184</v>
      </c>
      <c r="B646" s="2">
        <v>1819</v>
      </c>
      <c r="C646" s="2" t="s">
        <v>3935</v>
      </c>
      <c r="D646" s="2" t="s">
        <v>3936</v>
      </c>
      <c r="E646" s="2">
        <v>645</v>
      </c>
      <c r="F646" s="1">
        <v>3</v>
      </c>
      <c r="G646" s="1" t="s">
        <v>885</v>
      </c>
      <c r="H646" s="1" t="s">
        <v>2012</v>
      </c>
      <c r="I646" s="1">
        <v>18</v>
      </c>
      <c r="L646" s="1">
        <v>2</v>
      </c>
      <c r="M646" s="2" t="s">
        <v>1538</v>
      </c>
      <c r="N646" s="2" t="s">
        <v>2020</v>
      </c>
      <c r="T646" s="1" t="s">
        <v>3939</v>
      </c>
      <c r="U646" s="1" t="s">
        <v>224</v>
      </c>
      <c r="V646" s="1" t="s">
        <v>2112</v>
      </c>
      <c r="W646" s="1" t="s">
        <v>99</v>
      </c>
      <c r="X646" s="1" t="s">
        <v>2138</v>
      </c>
      <c r="Y646" s="1" t="s">
        <v>1548</v>
      </c>
      <c r="Z646" s="1" t="s">
        <v>2279</v>
      </c>
      <c r="AC646" s="1">
        <v>46</v>
      </c>
      <c r="AD646" s="1" t="s">
        <v>80</v>
      </c>
      <c r="AE646" s="1" t="s">
        <v>2598</v>
      </c>
      <c r="AJ646" s="1" t="s">
        <v>17</v>
      </c>
      <c r="AK646" s="1" t="s">
        <v>2656</v>
      </c>
      <c r="AL646" s="1" t="s">
        <v>108</v>
      </c>
      <c r="AM646" s="1" t="s">
        <v>4429</v>
      </c>
      <c r="AT646" s="1" t="s">
        <v>63</v>
      </c>
      <c r="AU646" s="1" t="s">
        <v>2113</v>
      </c>
      <c r="AV646" s="1" t="s">
        <v>1522</v>
      </c>
      <c r="AW646" s="1" t="s">
        <v>2803</v>
      </c>
      <c r="BG646" s="1" t="s">
        <v>63</v>
      </c>
      <c r="BH646" s="1" t="s">
        <v>2113</v>
      </c>
      <c r="BI646" s="1" t="s">
        <v>1523</v>
      </c>
      <c r="BJ646" s="1" t="s">
        <v>3063</v>
      </c>
      <c r="BK646" s="1" t="s">
        <v>63</v>
      </c>
      <c r="BL646" s="1" t="s">
        <v>2113</v>
      </c>
      <c r="BM646" s="1" t="s">
        <v>1524</v>
      </c>
      <c r="BN646" s="1" t="s">
        <v>3310</v>
      </c>
      <c r="BO646" s="1" t="s">
        <v>1549</v>
      </c>
      <c r="BP646" s="1" t="s">
        <v>3987</v>
      </c>
      <c r="BQ646" s="1" t="s">
        <v>1525</v>
      </c>
      <c r="BR646" s="1" t="s">
        <v>3558</v>
      </c>
      <c r="BS646" s="1" t="s">
        <v>1526</v>
      </c>
      <c r="BT646" s="1" t="s">
        <v>2690</v>
      </c>
    </row>
    <row r="647" spans="1:73" ht="13.5" customHeight="1">
      <c r="A647" s="3" t="str">
        <f>HYPERLINK("http://kyu.snu.ac.kr/sdhj/index.jsp?type=hj/GK14663_00IH_0001_0184.jpg","1819_법화면_184")</f>
        <v>1819_법화면_184</v>
      </c>
      <c r="B647" s="2">
        <v>1819</v>
      </c>
      <c r="C647" s="2" t="s">
        <v>3935</v>
      </c>
      <c r="D647" s="2" t="s">
        <v>3936</v>
      </c>
      <c r="E647" s="2">
        <v>646</v>
      </c>
      <c r="F647" s="1">
        <v>3</v>
      </c>
      <c r="G647" s="1" t="s">
        <v>885</v>
      </c>
      <c r="H647" s="1" t="s">
        <v>2012</v>
      </c>
      <c r="I647" s="1">
        <v>18</v>
      </c>
      <c r="L647" s="1">
        <v>2</v>
      </c>
      <c r="M647" s="2" t="s">
        <v>1538</v>
      </c>
      <c r="N647" s="2" t="s">
        <v>2020</v>
      </c>
      <c r="S647" s="1" t="s">
        <v>47</v>
      </c>
      <c r="T647" s="1" t="s">
        <v>2057</v>
      </c>
      <c r="W647" s="1" t="s">
        <v>149</v>
      </c>
      <c r="X647" s="1" t="s">
        <v>3992</v>
      </c>
      <c r="Y647" s="1" t="s">
        <v>70</v>
      </c>
      <c r="Z647" s="1" t="s">
        <v>2172</v>
      </c>
      <c r="AC647" s="1">
        <v>41</v>
      </c>
      <c r="AD647" s="1" t="s">
        <v>180</v>
      </c>
      <c r="AE647" s="1" t="s">
        <v>2588</v>
      </c>
      <c r="AJ647" s="1" t="s">
        <v>17</v>
      </c>
      <c r="AK647" s="1" t="s">
        <v>2656</v>
      </c>
      <c r="AL647" s="1" t="s">
        <v>108</v>
      </c>
      <c r="AM647" s="1" t="s">
        <v>4429</v>
      </c>
      <c r="AT647" s="1" t="s">
        <v>63</v>
      </c>
      <c r="AU647" s="1" t="s">
        <v>2113</v>
      </c>
      <c r="AV647" s="1" t="s">
        <v>697</v>
      </c>
      <c r="AW647" s="1" t="s">
        <v>2192</v>
      </c>
      <c r="BG647" s="1" t="s">
        <v>63</v>
      </c>
      <c r="BH647" s="1" t="s">
        <v>2113</v>
      </c>
      <c r="BI647" s="1" t="s">
        <v>1550</v>
      </c>
      <c r="BJ647" s="1" t="s">
        <v>3062</v>
      </c>
      <c r="BK647" s="1" t="s">
        <v>63</v>
      </c>
      <c r="BL647" s="1" t="s">
        <v>2113</v>
      </c>
      <c r="BM647" s="1" t="s">
        <v>1551</v>
      </c>
      <c r="BN647" s="1" t="s">
        <v>3309</v>
      </c>
      <c r="BO647" s="1" t="s">
        <v>63</v>
      </c>
      <c r="BP647" s="1" t="s">
        <v>2113</v>
      </c>
      <c r="BQ647" s="1" t="s">
        <v>1552</v>
      </c>
      <c r="BR647" s="1" t="s">
        <v>4515</v>
      </c>
      <c r="BS647" s="1" t="s">
        <v>609</v>
      </c>
      <c r="BT647" s="1" t="s">
        <v>2677</v>
      </c>
    </row>
    <row r="648" spans="1:73" ht="13.5" customHeight="1">
      <c r="A648" s="3" t="str">
        <f>HYPERLINK("http://kyu.snu.ac.kr/sdhj/index.jsp?type=hj/GK14663_00IH_0001_0184.jpg","1819_법화면_184")</f>
        <v>1819_법화면_184</v>
      </c>
      <c r="B648" s="2">
        <v>1819</v>
      </c>
      <c r="C648" s="2" t="s">
        <v>3935</v>
      </c>
      <c r="D648" s="2" t="s">
        <v>3936</v>
      </c>
      <c r="E648" s="2">
        <v>647</v>
      </c>
      <c r="F648" s="1">
        <v>3</v>
      </c>
      <c r="G648" s="1" t="s">
        <v>885</v>
      </c>
      <c r="H648" s="1" t="s">
        <v>2012</v>
      </c>
      <c r="I648" s="1">
        <v>18</v>
      </c>
      <c r="L648" s="1">
        <v>3</v>
      </c>
      <c r="M648" s="2" t="s">
        <v>4288</v>
      </c>
      <c r="N648" s="2" t="s">
        <v>2570</v>
      </c>
      <c r="T648" s="1" t="s">
        <v>3939</v>
      </c>
      <c r="U648" s="1" t="s">
        <v>191</v>
      </c>
      <c r="V648" s="1" t="s">
        <v>2090</v>
      </c>
      <c r="W648" s="1" t="s">
        <v>1553</v>
      </c>
      <c r="X648" s="1" t="s">
        <v>4001</v>
      </c>
      <c r="Y648" s="1" t="s">
        <v>10</v>
      </c>
      <c r="Z648" s="1" t="s">
        <v>2145</v>
      </c>
      <c r="AC648" s="1">
        <v>57</v>
      </c>
      <c r="AD648" s="1" t="s">
        <v>497</v>
      </c>
      <c r="AE648" s="1" t="s">
        <v>2612</v>
      </c>
      <c r="AJ648" s="1" t="s">
        <v>17</v>
      </c>
      <c r="AK648" s="1" t="s">
        <v>2656</v>
      </c>
      <c r="AL648" s="1" t="s">
        <v>1554</v>
      </c>
      <c r="AM648" s="1" t="s">
        <v>2693</v>
      </c>
      <c r="AT648" s="1" t="s">
        <v>40</v>
      </c>
      <c r="AU648" s="1" t="s">
        <v>2085</v>
      </c>
      <c r="AV648" s="1" t="s">
        <v>1555</v>
      </c>
      <c r="AW648" s="1" t="s">
        <v>2802</v>
      </c>
      <c r="BG648" s="1" t="s">
        <v>40</v>
      </c>
      <c r="BH648" s="1" t="s">
        <v>2085</v>
      </c>
      <c r="BI648" s="1" t="s">
        <v>1556</v>
      </c>
      <c r="BJ648" s="1" t="s">
        <v>3061</v>
      </c>
      <c r="BK648" s="1" t="s">
        <v>40</v>
      </c>
      <c r="BL648" s="1" t="s">
        <v>2085</v>
      </c>
      <c r="BM648" s="1" t="s">
        <v>1557</v>
      </c>
      <c r="BN648" s="1" t="s">
        <v>2863</v>
      </c>
      <c r="BO648" s="1" t="s">
        <v>40</v>
      </c>
      <c r="BP648" s="1" t="s">
        <v>2085</v>
      </c>
      <c r="BQ648" s="1" t="s">
        <v>1558</v>
      </c>
      <c r="BR648" s="1" t="s">
        <v>3557</v>
      </c>
      <c r="BS648" s="1" t="s">
        <v>155</v>
      </c>
      <c r="BT648" s="1" t="s">
        <v>2659</v>
      </c>
    </row>
    <row r="649" spans="1:73" ht="13.5" customHeight="1">
      <c r="A649" s="3" t="str">
        <f>HYPERLINK("http://kyu.snu.ac.kr/sdhj/index.jsp?type=hj/GK14663_00IH_0001_0184.jpg","1819_법화면_184")</f>
        <v>1819_법화면_184</v>
      </c>
      <c r="B649" s="2">
        <v>1819</v>
      </c>
      <c r="C649" s="2" t="s">
        <v>3935</v>
      </c>
      <c r="D649" s="2" t="s">
        <v>3936</v>
      </c>
      <c r="E649" s="2">
        <v>648</v>
      </c>
      <c r="F649" s="1">
        <v>3</v>
      </c>
      <c r="G649" s="1" t="s">
        <v>885</v>
      </c>
      <c r="H649" s="1" t="s">
        <v>2012</v>
      </c>
      <c r="I649" s="1">
        <v>18</v>
      </c>
      <c r="L649" s="1">
        <v>3</v>
      </c>
      <c r="M649" s="2" t="s">
        <v>4288</v>
      </c>
      <c r="N649" s="2" t="s">
        <v>2570</v>
      </c>
      <c r="S649" s="1" t="s">
        <v>94</v>
      </c>
      <c r="T649" s="1" t="s">
        <v>2056</v>
      </c>
      <c r="U649" s="1" t="s">
        <v>37</v>
      </c>
      <c r="V649" s="1" t="s">
        <v>2088</v>
      </c>
      <c r="W649" s="1" t="s">
        <v>149</v>
      </c>
      <c r="X649" s="1" t="s">
        <v>3990</v>
      </c>
      <c r="Y649" s="1" t="s">
        <v>1559</v>
      </c>
      <c r="Z649" s="1" t="s">
        <v>4028</v>
      </c>
      <c r="AC649" s="1">
        <v>30</v>
      </c>
      <c r="AD649" s="1" t="s">
        <v>434</v>
      </c>
      <c r="AE649" s="1" t="s">
        <v>2579</v>
      </c>
    </row>
    <row r="650" spans="1:73" ht="13.5" customHeight="1">
      <c r="A650" s="3" t="str">
        <f>HYPERLINK("http://kyu.snu.ac.kr/sdhj/index.jsp?type=hj/GK14663_00IH_0001_0184.jpg","1819_법화면_184")</f>
        <v>1819_법화면_184</v>
      </c>
      <c r="B650" s="2">
        <v>1819</v>
      </c>
      <c r="C650" s="2" t="s">
        <v>3935</v>
      </c>
      <c r="D650" s="2" t="s">
        <v>3936</v>
      </c>
      <c r="E650" s="2">
        <v>649</v>
      </c>
      <c r="F650" s="1">
        <v>3</v>
      </c>
      <c r="G650" s="1" t="s">
        <v>885</v>
      </c>
      <c r="H650" s="1" t="s">
        <v>2012</v>
      </c>
      <c r="I650" s="1">
        <v>18</v>
      </c>
      <c r="L650" s="1">
        <v>3</v>
      </c>
      <c r="M650" s="2" t="s">
        <v>4288</v>
      </c>
      <c r="N650" s="2" t="s">
        <v>2570</v>
      </c>
      <c r="S650" s="1" t="s">
        <v>198</v>
      </c>
      <c r="T650" s="1" t="s">
        <v>2058</v>
      </c>
      <c r="W650" s="1" t="s">
        <v>490</v>
      </c>
      <c r="X650" s="1" t="s">
        <v>2068</v>
      </c>
      <c r="Y650" s="1" t="s">
        <v>10</v>
      </c>
      <c r="Z650" s="1" t="s">
        <v>2145</v>
      </c>
      <c r="AC650" s="1">
        <v>30</v>
      </c>
      <c r="AD650" s="1" t="s">
        <v>434</v>
      </c>
      <c r="AE650" s="1" t="s">
        <v>2579</v>
      </c>
      <c r="AF650" s="1" t="s">
        <v>234</v>
      </c>
      <c r="AG650" s="1" t="s">
        <v>2644</v>
      </c>
    </row>
    <row r="651" spans="1:73" ht="13.5" customHeight="1">
      <c r="A651" s="3" t="str">
        <f>HYPERLINK("http://kyu.snu.ac.kr/sdhj/index.jsp?type=hj/GK14663_00IH_0001_0184.jpg","1819_법화면_184")</f>
        <v>1819_법화면_184</v>
      </c>
      <c r="B651" s="2">
        <v>1819</v>
      </c>
      <c r="C651" s="2" t="s">
        <v>3935</v>
      </c>
      <c r="D651" s="2" t="s">
        <v>3936</v>
      </c>
      <c r="E651" s="2">
        <v>650</v>
      </c>
      <c r="F651" s="1">
        <v>3</v>
      </c>
      <c r="G651" s="1" t="s">
        <v>885</v>
      </c>
      <c r="H651" s="1" t="s">
        <v>2012</v>
      </c>
      <c r="I651" s="1">
        <v>18</v>
      </c>
      <c r="L651" s="1">
        <v>3</v>
      </c>
      <c r="M651" s="2" t="s">
        <v>4288</v>
      </c>
      <c r="N651" s="2" t="s">
        <v>2570</v>
      </c>
      <c r="T651" s="1" t="s">
        <v>4426</v>
      </c>
      <c r="U651" s="1" t="s">
        <v>265</v>
      </c>
      <c r="V651" s="1" t="s">
        <v>2095</v>
      </c>
      <c r="Y651" s="1" t="s">
        <v>1560</v>
      </c>
      <c r="Z651" s="1" t="s">
        <v>2278</v>
      </c>
      <c r="AC651" s="1">
        <v>52</v>
      </c>
      <c r="AD651" s="1" t="s">
        <v>135</v>
      </c>
      <c r="AE651" s="1" t="s">
        <v>2594</v>
      </c>
      <c r="BB651" s="1" t="s">
        <v>265</v>
      </c>
      <c r="BC651" s="1" t="s">
        <v>2095</v>
      </c>
      <c r="BD651" s="1" t="s">
        <v>1519</v>
      </c>
      <c r="BE651" s="1" t="s">
        <v>2977</v>
      </c>
      <c r="BF651" s="1" t="s">
        <v>4619</v>
      </c>
    </row>
    <row r="652" spans="1:73" ht="13.5" customHeight="1">
      <c r="A652" s="3" t="str">
        <f>HYPERLINK("http://kyu.snu.ac.kr/sdhj/index.jsp?type=hj/GK14663_00IH_0001_0184.jpg","1819_법화면_184")</f>
        <v>1819_법화면_184</v>
      </c>
      <c r="B652" s="2">
        <v>1819</v>
      </c>
      <c r="C652" s="2" t="s">
        <v>3935</v>
      </c>
      <c r="D652" s="2" t="s">
        <v>3936</v>
      </c>
      <c r="E652" s="2">
        <v>651</v>
      </c>
      <c r="F652" s="1">
        <v>3</v>
      </c>
      <c r="G652" s="1" t="s">
        <v>885</v>
      </c>
      <c r="H652" s="1" t="s">
        <v>2012</v>
      </c>
      <c r="I652" s="1">
        <v>18</v>
      </c>
      <c r="L652" s="1">
        <v>4</v>
      </c>
      <c r="M652" s="2" t="s">
        <v>4289</v>
      </c>
      <c r="N652" s="2" t="s">
        <v>4290</v>
      </c>
      <c r="T652" s="1" t="s">
        <v>3939</v>
      </c>
      <c r="U652" s="1" t="s">
        <v>40</v>
      </c>
      <c r="V652" s="1" t="s">
        <v>2085</v>
      </c>
      <c r="W652" s="1" t="s">
        <v>149</v>
      </c>
      <c r="X652" s="1" t="s">
        <v>3992</v>
      </c>
      <c r="Y652" s="1" t="s">
        <v>1561</v>
      </c>
      <c r="Z652" s="1" t="s">
        <v>2277</v>
      </c>
      <c r="AC652" s="1">
        <v>84</v>
      </c>
      <c r="AD652" s="1" t="s">
        <v>740</v>
      </c>
      <c r="AE652" s="1" t="s">
        <v>2615</v>
      </c>
      <c r="AJ652" s="1" t="s">
        <v>17</v>
      </c>
      <c r="AK652" s="1" t="s">
        <v>2656</v>
      </c>
      <c r="AL652" s="1" t="s">
        <v>609</v>
      </c>
      <c r="AM652" s="1" t="s">
        <v>2677</v>
      </c>
      <c r="AT652" s="1" t="s">
        <v>40</v>
      </c>
      <c r="AU652" s="1" t="s">
        <v>2085</v>
      </c>
      <c r="AV652" s="1" t="s">
        <v>1221</v>
      </c>
      <c r="AW652" s="1" t="s">
        <v>2801</v>
      </c>
      <c r="BG652" s="1" t="s">
        <v>40</v>
      </c>
      <c r="BH652" s="1" t="s">
        <v>2085</v>
      </c>
      <c r="BI652" s="1" t="s">
        <v>208</v>
      </c>
      <c r="BJ652" s="1" t="s">
        <v>3060</v>
      </c>
      <c r="BK652" s="1" t="s">
        <v>40</v>
      </c>
      <c r="BL652" s="1" t="s">
        <v>2085</v>
      </c>
      <c r="BM652" s="1" t="s">
        <v>1562</v>
      </c>
      <c r="BN652" s="1" t="s">
        <v>3308</v>
      </c>
      <c r="BO652" s="1" t="s">
        <v>40</v>
      </c>
      <c r="BP652" s="1" t="s">
        <v>2085</v>
      </c>
      <c r="BQ652" s="1" t="s">
        <v>1563</v>
      </c>
      <c r="BR652" s="1" t="s">
        <v>4535</v>
      </c>
      <c r="BS652" s="1" t="s">
        <v>1348</v>
      </c>
      <c r="BT652" s="1" t="s">
        <v>2910</v>
      </c>
    </row>
    <row r="653" spans="1:73" ht="13.5" customHeight="1">
      <c r="A653" s="3" t="str">
        <f>HYPERLINK("http://kyu.snu.ac.kr/sdhj/index.jsp?type=hj/GK14663_00IH_0001_0184.jpg","1819_법화면_184")</f>
        <v>1819_법화면_184</v>
      </c>
      <c r="B653" s="2">
        <v>1819</v>
      </c>
      <c r="C653" s="2" t="s">
        <v>3935</v>
      </c>
      <c r="D653" s="2" t="s">
        <v>3936</v>
      </c>
      <c r="E653" s="2">
        <v>652</v>
      </c>
      <c r="F653" s="1">
        <v>3</v>
      </c>
      <c r="G653" s="1" t="s">
        <v>885</v>
      </c>
      <c r="H653" s="1" t="s">
        <v>2012</v>
      </c>
      <c r="I653" s="1">
        <v>18</v>
      </c>
      <c r="L653" s="1">
        <v>4</v>
      </c>
      <c r="M653" s="2" t="s">
        <v>4289</v>
      </c>
      <c r="N653" s="2" t="s">
        <v>4290</v>
      </c>
      <c r="S653" s="1" t="s">
        <v>94</v>
      </c>
      <c r="T653" s="1" t="s">
        <v>2056</v>
      </c>
      <c r="U653" s="1" t="s">
        <v>1168</v>
      </c>
      <c r="V653" s="1" t="s">
        <v>2111</v>
      </c>
      <c r="Y653" s="1" t="s">
        <v>1564</v>
      </c>
      <c r="Z653" s="1" t="s">
        <v>2219</v>
      </c>
      <c r="AG653" s="1" t="s">
        <v>2646</v>
      </c>
    </row>
    <row r="654" spans="1:73" ht="13.5" customHeight="1">
      <c r="A654" s="3" t="str">
        <f>HYPERLINK("http://kyu.snu.ac.kr/sdhj/index.jsp?type=hj/GK14663_00IH_0001_0184.jpg","1819_법화면_184")</f>
        <v>1819_법화면_184</v>
      </c>
      <c r="B654" s="2">
        <v>1819</v>
      </c>
      <c r="C654" s="2" t="s">
        <v>3935</v>
      </c>
      <c r="D654" s="2" t="s">
        <v>3936</v>
      </c>
      <c r="E654" s="2">
        <v>653</v>
      </c>
      <c r="F654" s="1">
        <v>3</v>
      </c>
      <c r="G654" s="1" t="s">
        <v>885</v>
      </c>
      <c r="H654" s="1" t="s">
        <v>2012</v>
      </c>
      <c r="I654" s="1">
        <v>18</v>
      </c>
      <c r="L654" s="1">
        <v>4</v>
      </c>
      <c r="M654" s="2" t="s">
        <v>4289</v>
      </c>
      <c r="N654" s="2" t="s">
        <v>4290</v>
      </c>
      <c r="S654" s="1" t="s">
        <v>198</v>
      </c>
      <c r="T654" s="1" t="s">
        <v>2058</v>
      </c>
      <c r="W654" s="1" t="s">
        <v>178</v>
      </c>
      <c r="X654" s="1" t="s">
        <v>2143</v>
      </c>
      <c r="Y654" s="1" t="s">
        <v>10</v>
      </c>
      <c r="Z654" s="1" t="s">
        <v>2145</v>
      </c>
      <c r="AF654" s="1" t="s">
        <v>275</v>
      </c>
      <c r="AG654" s="1" t="s">
        <v>2646</v>
      </c>
    </row>
    <row r="655" spans="1:73" ht="13.5" customHeight="1">
      <c r="A655" s="3" t="str">
        <f>HYPERLINK("http://kyu.snu.ac.kr/sdhj/index.jsp?type=hj/GK14663_00IH_0001_0184.jpg","1819_법화면_184")</f>
        <v>1819_법화면_184</v>
      </c>
      <c r="B655" s="2">
        <v>1819</v>
      </c>
      <c r="C655" s="2" t="s">
        <v>3935</v>
      </c>
      <c r="D655" s="2" t="s">
        <v>3936</v>
      </c>
      <c r="E655" s="2">
        <v>654</v>
      </c>
      <c r="F655" s="1">
        <v>3</v>
      </c>
      <c r="G655" s="1" t="s">
        <v>885</v>
      </c>
      <c r="H655" s="1" t="s">
        <v>2012</v>
      </c>
      <c r="I655" s="1">
        <v>18</v>
      </c>
      <c r="L655" s="1">
        <v>4</v>
      </c>
      <c r="M655" s="2" t="s">
        <v>4289</v>
      </c>
      <c r="N655" s="2" t="s">
        <v>4290</v>
      </c>
      <c r="S655" s="1" t="s">
        <v>94</v>
      </c>
      <c r="T655" s="1" t="s">
        <v>2056</v>
      </c>
      <c r="U655" s="1" t="s">
        <v>1168</v>
      </c>
      <c r="V655" s="1" t="s">
        <v>2111</v>
      </c>
      <c r="Y655" s="1" t="s">
        <v>1565</v>
      </c>
      <c r="Z655" s="1" t="s">
        <v>2276</v>
      </c>
      <c r="AC655" s="1">
        <v>47</v>
      </c>
      <c r="AD655" s="1" t="s">
        <v>120</v>
      </c>
      <c r="AE655" s="1" t="s">
        <v>2621</v>
      </c>
    </row>
    <row r="656" spans="1:73" ht="13.5" customHeight="1">
      <c r="A656" s="3" t="str">
        <f>HYPERLINK("http://kyu.snu.ac.kr/sdhj/index.jsp?type=hj/GK14663_00IH_0001_0184.jpg","1819_법화면_184")</f>
        <v>1819_법화면_184</v>
      </c>
      <c r="B656" s="2">
        <v>1819</v>
      </c>
      <c r="C656" s="2" t="s">
        <v>3935</v>
      </c>
      <c r="D656" s="2" t="s">
        <v>3936</v>
      </c>
      <c r="E656" s="2">
        <v>655</v>
      </c>
      <c r="F656" s="1">
        <v>3</v>
      </c>
      <c r="G656" s="1" t="s">
        <v>885</v>
      </c>
      <c r="H656" s="1" t="s">
        <v>2012</v>
      </c>
      <c r="I656" s="1">
        <v>18</v>
      </c>
      <c r="L656" s="1">
        <v>4</v>
      </c>
      <c r="M656" s="2" t="s">
        <v>4289</v>
      </c>
      <c r="N656" s="2" t="s">
        <v>4290</v>
      </c>
      <c r="S656" s="1" t="s">
        <v>198</v>
      </c>
      <c r="T656" s="1" t="s">
        <v>2058</v>
      </c>
      <c r="W656" s="1" t="s">
        <v>149</v>
      </c>
      <c r="X656" s="1" t="s">
        <v>3992</v>
      </c>
      <c r="Y656" s="1" t="s">
        <v>10</v>
      </c>
      <c r="Z656" s="1" t="s">
        <v>2145</v>
      </c>
      <c r="AC656" s="1">
        <v>47</v>
      </c>
      <c r="AD656" s="1" t="s">
        <v>120</v>
      </c>
      <c r="AE656" s="1" t="s">
        <v>2621</v>
      </c>
    </row>
    <row r="657" spans="1:73" ht="13.5" customHeight="1">
      <c r="A657" s="3" t="str">
        <f>HYPERLINK("http://kyu.snu.ac.kr/sdhj/index.jsp?type=hj/GK14663_00IH_0001_0184.jpg","1819_법화면_184")</f>
        <v>1819_법화면_184</v>
      </c>
      <c r="B657" s="2">
        <v>1819</v>
      </c>
      <c r="C657" s="2" t="s">
        <v>3935</v>
      </c>
      <c r="D657" s="2" t="s">
        <v>3936</v>
      </c>
      <c r="E657" s="2">
        <v>656</v>
      </c>
      <c r="F657" s="1">
        <v>3</v>
      </c>
      <c r="G657" s="1" t="s">
        <v>885</v>
      </c>
      <c r="H657" s="1" t="s">
        <v>2012</v>
      </c>
      <c r="I657" s="1">
        <v>18</v>
      </c>
      <c r="L657" s="1">
        <v>4</v>
      </c>
      <c r="M657" s="2" t="s">
        <v>4289</v>
      </c>
      <c r="N657" s="2" t="s">
        <v>4290</v>
      </c>
      <c r="T657" s="1" t="s">
        <v>4425</v>
      </c>
      <c r="U657" s="1" t="s">
        <v>159</v>
      </c>
      <c r="V657" s="1" t="s">
        <v>2094</v>
      </c>
      <c r="Y657" s="1" t="s">
        <v>1566</v>
      </c>
      <c r="Z657" s="1" t="s">
        <v>2275</v>
      </c>
      <c r="AF657" s="1" t="s">
        <v>262</v>
      </c>
      <c r="AG657" s="1" t="s">
        <v>2157</v>
      </c>
    </row>
    <row r="658" spans="1:73" ht="13.5" customHeight="1">
      <c r="A658" s="3" t="str">
        <f>HYPERLINK("http://kyu.snu.ac.kr/sdhj/index.jsp?type=hj/GK14663_00IH_0001_0184.jpg","1819_법화면_184")</f>
        <v>1819_법화면_184</v>
      </c>
      <c r="B658" s="2">
        <v>1819</v>
      </c>
      <c r="C658" s="2" t="s">
        <v>3935</v>
      </c>
      <c r="D658" s="2" t="s">
        <v>3936</v>
      </c>
      <c r="E658" s="2">
        <v>657</v>
      </c>
      <c r="F658" s="1">
        <v>3</v>
      </c>
      <c r="G658" s="1" t="s">
        <v>885</v>
      </c>
      <c r="H658" s="1" t="s">
        <v>2012</v>
      </c>
      <c r="I658" s="1">
        <v>18</v>
      </c>
      <c r="L658" s="1">
        <v>5</v>
      </c>
      <c r="M658" s="2" t="s">
        <v>4197</v>
      </c>
      <c r="N658" s="2" t="s">
        <v>4198</v>
      </c>
      <c r="T658" s="1" t="s">
        <v>3939</v>
      </c>
      <c r="U658" s="1" t="s">
        <v>191</v>
      </c>
      <c r="V658" s="1" t="s">
        <v>2090</v>
      </c>
      <c r="W658" s="1" t="s">
        <v>142</v>
      </c>
      <c r="X658" s="1" t="s">
        <v>4007</v>
      </c>
      <c r="Y658" s="1" t="s">
        <v>70</v>
      </c>
      <c r="Z658" s="1" t="s">
        <v>2172</v>
      </c>
      <c r="AC658" s="1">
        <v>51</v>
      </c>
      <c r="AD658" s="1" t="s">
        <v>150</v>
      </c>
      <c r="AE658" s="1" t="s">
        <v>2596</v>
      </c>
      <c r="AJ658" s="1" t="s">
        <v>17</v>
      </c>
      <c r="AK658" s="1" t="s">
        <v>2656</v>
      </c>
      <c r="AL658" s="1" t="s">
        <v>609</v>
      </c>
      <c r="AM658" s="1" t="s">
        <v>2677</v>
      </c>
      <c r="AT658" s="1" t="s">
        <v>63</v>
      </c>
      <c r="AU658" s="1" t="s">
        <v>2113</v>
      </c>
      <c r="AV658" s="1" t="s">
        <v>3870</v>
      </c>
      <c r="AW658" s="1" t="s">
        <v>2800</v>
      </c>
      <c r="BI658" s="1" t="s">
        <v>1567</v>
      </c>
      <c r="BJ658" s="1" t="s">
        <v>3059</v>
      </c>
      <c r="BK658" s="1" t="s">
        <v>63</v>
      </c>
      <c r="BL658" s="1" t="s">
        <v>2113</v>
      </c>
      <c r="BM658" s="1" t="s">
        <v>1568</v>
      </c>
      <c r="BN658" s="1" t="s">
        <v>3307</v>
      </c>
      <c r="BO658" s="1" t="s">
        <v>63</v>
      </c>
      <c r="BP658" s="1" t="s">
        <v>2113</v>
      </c>
      <c r="BQ658" s="1" t="s">
        <v>1569</v>
      </c>
      <c r="BR658" s="1" t="s">
        <v>3556</v>
      </c>
      <c r="BS658" s="1" t="s">
        <v>261</v>
      </c>
      <c r="BT658" s="1" t="s">
        <v>2692</v>
      </c>
      <c r="BU658" s="1" t="s">
        <v>3871</v>
      </c>
    </row>
    <row r="659" spans="1:73" ht="13.5" customHeight="1">
      <c r="A659" s="3" t="str">
        <f>HYPERLINK("http://kyu.snu.ac.kr/sdhj/index.jsp?type=hj/GK14663_00IH_0001_0184.jpg","1819_법화면_184")</f>
        <v>1819_법화면_184</v>
      </c>
      <c r="B659" s="2">
        <v>1819</v>
      </c>
      <c r="C659" s="2" t="s">
        <v>3935</v>
      </c>
      <c r="D659" s="2" t="s">
        <v>3936</v>
      </c>
      <c r="E659" s="2">
        <v>658</v>
      </c>
      <c r="F659" s="1">
        <v>3</v>
      </c>
      <c r="G659" s="1" t="s">
        <v>885</v>
      </c>
      <c r="H659" s="1" t="s">
        <v>2012</v>
      </c>
      <c r="I659" s="1">
        <v>18</v>
      </c>
      <c r="L659" s="1">
        <v>5</v>
      </c>
      <c r="M659" s="2" t="s">
        <v>4197</v>
      </c>
      <c r="N659" s="2" t="s">
        <v>4198</v>
      </c>
      <c r="S659" s="1" t="s">
        <v>94</v>
      </c>
      <c r="T659" s="1" t="s">
        <v>2056</v>
      </c>
      <c r="U659" s="1" t="s">
        <v>244</v>
      </c>
      <c r="V659" s="1" t="s">
        <v>2091</v>
      </c>
      <c r="W659" s="1" t="s">
        <v>142</v>
      </c>
      <c r="X659" s="1" t="s">
        <v>4008</v>
      </c>
      <c r="Y659" s="1" t="s">
        <v>1570</v>
      </c>
      <c r="Z659" s="1" t="s">
        <v>2274</v>
      </c>
      <c r="AC659" s="1">
        <v>28</v>
      </c>
      <c r="AD659" s="1" t="s">
        <v>859</v>
      </c>
      <c r="AE659" s="1" t="s">
        <v>2601</v>
      </c>
    </row>
    <row r="660" spans="1:73" ht="13.5" customHeight="1">
      <c r="A660" s="3" t="str">
        <f>HYPERLINK("http://kyu.snu.ac.kr/sdhj/index.jsp?type=hj/GK14663_00IH_0001_0184.jpg","1819_법화면_184")</f>
        <v>1819_법화면_184</v>
      </c>
      <c r="B660" s="2">
        <v>1819</v>
      </c>
      <c r="C660" s="2" t="s">
        <v>3935</v>
      </c>
      <c r="D660" s="2" t="s">
        <v>3936</v>
      </c>
      <c r="E660" s="2">
        <v>659</v>
      </c>
      <c r="F660" s="1">
        <v>3</v>
      </c>
      <c r="G660" s="1" t="s">
        <v>885</v>
      </c>
      <c r="H660" s="1" t="s">
        <v>2012</v>
      </c>
      <c r="I660" s="1">
        <v>18</v>
      </c>
      <c r="L660" s="1">
        <v>5</v>
      </c>
      <c r="M660" s="2" t="s">
        <v>4197</v>
      </c>
      <c r="N660" s="2" t="s">
        <v>4198</v>
      </c>
      <c r="S660" s="1" t="s">
        <v>198</v>
      </c>
      <c r="T660" s="1" t="s">
        <v>2058</v>
      </c>
      <c r="W660" s="1" t="s">
        <v>149</v>
      </c>
      <c r="X660" s="1" t="s">
        <v>3990</v>
      </c>
      <c r="Y660" s="1" t="s">
        <v>70</v>
      </c>
      <c r="Z660" s="1" t="s">
        <v>2172</v>
      </c>
      <c r="AC660" s="1">
        <v>27</v>
      </c>
      <c r="BU660" s="1" t="s">
        <v>3778</v>
      </c>
    </row>
    <row r="661" spans="1:73" ht="13.5" customHeight="1">
      <c r="A661" s="3" t="str">
        <f>HYPERLINK("http://kyu.snu.ac.kr/sdhj/index.jsp?type=hj/GK14663_00IH_0001_0184.jpg","1819_법화면_184")</f>
        <v>1819_법화면_184</v>
      </c>
      <c r="B661" s="2">
        <v>1819</v>
      </c>
      <c r="C661" s="2" t="s">
        <v>3935</v>
      </c>
      <c r="D661" s="2" t="s">
        <v>3936</v>
      </c>
      <c r="E661" s="2">
        <v>660</v>
      </c>
      <c r="F661" s="1">
        <v>3</v>
      </c>
      <c r="G661" s="1" t="s">
        <v>885</v>
      </c>
      <c r="H661" s="1" t="s">
        <v>2012</v>
      </c>
      <c r="I661" s="1">
        <v>19</v>
      </c>
      <c r="J661" s="1" t="s">
        <v>1571</v>
      </c>
      <c r="K661" s="1" t="s">
        <v>3952</v>
      </c>
      <c r="L661" s="1">
        <v>1</v>
      </c>
      <c r="M661" s="2" t="s">
        <v>4291</v>
      </c>
      <c r="N661" s="2" t="s">
        <v>4292</v>
      </c>
      <c r="O661" s="1" t="s">
        <v>6</v>
      </c>
      <c r="P661" s="1" t="s">
        <v>2044</v>
      </c>
      <c r="T661" s="1" t="s">
        <v>3939</v>
      </c>
      <c r="U661" s="1" t="s">
        <v>191</v>
      </c>
      <c r="V661" s="1" t="s">
        <v>2090</v>
      </c>
      <c r="W661" s="1" t="s">
        <v>205</v>
      </c>
      <c r="X661" s="1" t="s">
        <v>2130</v>
      </c>
      <c r="Y661" s="1" t="s">
        <v>70</v>
      </c>
      <c r="Z661" s="1" t="s">
        <v>2172</v>
      </c>
      <c r="BK661" s="1" t="s">
        <v>63</v>
      </c>
      <c r="BL661" s="1" t="s">
        <v>2113</v>
      </c>
      <c r="BM661" s="1" t="s">
        <v>1550</v>
      </c>
      <c r="BN661" s="1" t="s">
        <v>3062</v>
      </c>
      <c r="BO661" s="1" t="s">
        <v>63</v>
      </c>
      <c r="BP661" s="1" t="s">
        <v>2113</v>
      </c>
      <c r="BQ661" s="1" t="s">
        <v>1572</v>
      </c>
      <c r="BR661" s="1" t="s">
        <v>4511</v>
      </c>
      <c r="BS661" s="1" t="s">
        <v>108</v>
      </c>
      <c r="BT661" s="1" t="s">
        <v>4429</v>
      </c>
      <c r="BU661" s="1" t="s">
        <v>3825</v>
      </c>
    </row>
    <row r="662" spans="1:73" ht="13.5" customHeight="1">
      <c r="A662" s="3" t="str">
        <f>HYPERLINK("http://kyu.snu.ac.kr/sdhj/index.jsp?type=hj/GK14663_00IH_0001_0184.jpg","1819_법화면_184")</f>
        <v>1819_법화면_184</v>
      </c>
      <c r="B662" s="2">
        <v>1819</v>
      </c>
      <c r="C662" s="2" t="s">
        <v>3935</v>
      </c>
      <c r="D662" s="2" t="s">
        <v>3936</v>
      </c>
      <c r="E662" s="2">
        <v>661</v>
      </c>
      <c r="F662" s="1">
        <v>3</v>
      </c>
      <c r="G662" s="1" t="s">
        <v>885</v>
      </c>
      <c r="H662" s="1" t="s">
        <v>2012</v>
      </c>
      <c r="I662" s="1">
        <v>19</v>
      </c>
      <c r="L662" s="1">
        <v>1</v>
      </c>
      <c r="M662" s="2" t="s">
        <v>4291</v>
      </c>
      <c r="N662" s="2" t="s">
        <v>4292</v>
      </c>
      <c r="S662" s="1" t="s">
        <v>116</v>
      </c>
      <c r="T662" s="1" t="s">
        <v>2062</v>
      </c>
      <c r="AC662" s="1">
        <v>18</v>
      </c>
      <c r="AD662" s="1" t="s">
        <v>190</v>
      </c>
      <c r="AE662" s="1" t="s">
        <v>2622</v>
      </c>
    </row>
    <row r="663" spans="1:73" ht="13.5" customHeight="1">
      <c r="A663" s="3" t="str">
        <f>HYPERLINK("http://kyu.snu.ac.kr/sdhj/index.jsp?type=hj/GK14663_00IH_0001_0184.jpg","1819_법화면_184")</f>
        <v>1819_법화면_184</v>
      </c>
      <c r="B663" s="2">
        <v>1819</v>
      </c>
      <c r="C663" s="2" t="s">
        <v>3935</v>
      </c>
      <c r="D663" s="2" t="s">
        <v>3936</v>
      </c>
      <c r="E663" s="2">
        <v>662</v>
      </c>
      <c r="F663" s="1">
        <v>3</v>
      </c>
      <c r="G663" s="1" t="s">
        <v>885</v>
      </c>
      <c r="H663" s="1" t="s">
        <v>2012</v>
      </c>
      <c r="I663" s="1">
        <v>19</v>
      </c>
      <c r="L663" s="1">
        <v>2</v>
      </c>
      <c r="M663" s="2" t="s">
        <v>4293</v>
      </c>
      <c r="N663" s="2" t="s">
        <v>4294</v>
      </c>
      <c r="T663" s="1" t="s">
        <v>3939</v>
      </c>
      <c r="U663" s="1" t="s">
        <v>268</v>
      </c>
      <c r="V663" s="1" t="s">
        <v>2083</v>
      </c>
      <c r="W663" s="1" t="s">
        <v>149</v>
      </c>
      <c r="X663" s="1" t="s">
        <v>3990</v>
      </c>
      <c r="Y663" s="1" t="s">
        <v>1573</v>
      </c>
      <c r="Z663" s="1" t="s">
        <v>2273</v>
      </c>
      <c r="BG663" s="1" t="s">
        <v>250</v>
      </c>
      <c r="BH663" s="1" t="s">
        <v>2721</v>
      </c>
      <c r="BI663" s="1" t="s">
        <v>1082</v>
      </c>
      <c r="BJ663" s="1" t="s">
        <v>3058</v>
      </c>
      <c r="BK663" s="1" t="s">
        <v>250</v>
      </c>
      <c r="BL663" s="1" t="s">
        <v>2721</v>
      </c>
      <c r="BM663" s="1" t="s">
        <v>1083</v>
      </c>
      <c r="BN663" s="1" t="s">
        <v>2784</v>
      </c>
      <c r="BO663" s="1" t="s">
        <v>250</v>
      </c>
      <c r="BP663" s="1" t="s">
        <v>2721</v>
      </c>
      <c r="BQ663" s="1" t="s">
        <v>1574</v>
      </c>
      <c r="BR663" s="1" t="s">
        <v>3555</v>
      </c>
      <c r="BS663" s="1" t="s">
        <v>566</v>
      </c>
      <c r="BT663" s="1" t="s">
        <v>2679</v>
      </c>
      <c r="BU663" s="1" t="s">
        <v>3835</v>
      </c>
    </row>
    <row r="664" spans="1:73" ht="13.5" customHeight="1">
      <c r="A664" s="3" t="str">
        <f>HYPERLINK("http://kyu.snu.ac.kr/sdhj/index.jsp?type=hj/GK14663_00IH_0001_0184.jpg","1819_법화면_184")</f>
        <v>1819_법화면_184</v>
      </c>
      <c r="B664" s="2">
        <v>1819</v>
      </c>
      <c r="C664" s="2" t="s">
        <v>3935</v>
      </c>
      <c r="D664" s="2" t="s">
        <v>3936</v>
      </c>
      <c r="E664" s="2">
        <v>663</v>
      </c>
      <c r="F664" s="1">
        <v>3</v>
      </c>
      <c r="G664" s="1" t="s">
        <v>885</v>
      </c>
      <c r="H664" s="1" t="s">
        <v>2012</v>
      </c>
      <c r="I664" s="1">
        <v>19</v>
      </c>
      <c r="L664" s="1">
        <v>2</v>
      </c>
      <c r="M664" s="2" t="s">
        <v>4293</v>
      </c>
      <c r="N664" s="2" t="s">
        <v>4294</v>
      </c>
      <c r="S664" s="1" t="s">
        <v>47</v>
      </c>
      <c r="T664" s="1" t="s">
        <v>2057</v>
      </c>
      <c r="W664" s="1" t="s">
        <v>263</v>
      </c>
      <c r="X664" s="1" t="s">
        <v>2153</v>
      </c>
      <c r="Y664" s="1" t="s">
        <v>249</v>
      </c>
      <c r="Z664" s="1" t="s">
        <v>2179</v>
      </c>
      <c r="AC664" s="1">
        <v>64</v>
      </c>
      <c r="AD664" s="1" t="s">
        <v>465</v>
      </c>
      <c r="AE664" s="1" t="s">
        <v>2580</v>
      </c>
      <c r="AJ664" s="1" t="s">
        <v>299</v>
      </c>
      <c r="AK664" s="1" t="s">
        <v>2657</v>
      </c>
      <c r="AL664" s="1" t="s">
        <v>261</v>
      </c>
      <c r="AM664" s="1" t="s">
        <v>2692</v>
      </c>
      <c r="BM664" s="1" t="s">
        <v>3872</v>
      </c>
      <c r="BN664" s="1" t="s">
        <v>3873</v>
      </c>
      <c r="BO664" s="1" t="s">
        <v>754</v>
      </c>
      <c r="BP664" s="1" t="s">
        <v>3232</v>
      </c>
      <c r="BQ664" s="1" t="s">
        <v>1575</v>
      </c>
      <c r="BR664" s="1" t="s">
        <v>3554</v>
      </c>
      <c r="BS664" s="1" t="s">
        <v>1576</v>
      </c>
      <c r="BT664" s="1" t="s">
        <v>3729</v>
      </c>
      <c r="BU664" s="1" t="s">
        <v>3874</v>
      </c>
    </row>
    <row r="665" spans="1:73" ht="13.5" customHeight="1">
      <c r="A665" s="3" t="str">
        <f>HYPERLINK("http://kyu.snu.ac.kr/sdhj/index.jsp?type=hj/GK14663_00IH_0001_0184.jpg","1819_법화면_184")</f>
        <v>1819_법화면_184</v>
      </c>
      <c r="B665" s="2">
        <v>1819</v>
      </c>
      <c r="C665" s="2" t="s">
        <v>3935</v>
      </c>
      <c r="D665" s="2" t="s">
        <v>3936</v>
      </c>
      <c r="E665" s="2">
        <v>664</v>
      </c>
      <c r="F665" s="1">
        <v>3</v>
      </c>
      <c r="G665" s="1" t="s">
        <v>885</v>
      </c>
      <c r="H665" s="1" t="s">
        <v>2012</v>
      </c>
      <c r="I665" s="1">
        <v>19</v>
      </c>
      <c r="L665" s="1">
        <v>2</v>
      </c>
      <c r="M665" s="2" t="s">
        <v>4293</v>
      </c>
      <c r="N665" s="2" t="s">
        <v>4294</v>
      </c>
      <c r="S665" s="1" t="s">
        <v>55</v>
      </c>
      <c r="T665" s="1" t="s">
        <v>2060</v>
      </c>
      <c r="W665" s="1" t="s">
        <v>339</v>
      </c>
      <c r="X665" s="1" t="s">
        <v>2128</v>
      </c>
      <c r="Y665" s="1" t="s">
        <v>249</v>
      </c>
      <c r="Z665" s="1" t="s">
        <v>2179</v>
      </c>
      <c r="AC665" s="1">
        <v>87</v>
      </c>
      <c r="AD665" s="1" t="s">
        <v>270</v>
      </c>
      <c r="AE665" s="1" t="s">
        <v>2611</v>
      </c>
    </row>
    <row r="666" spans="1:73" ht="13.5" customHeight="1">
      <c r="A666" s="3" t="str">
        <f>HYPERLINK("http://kyu.snu.ac.kr/sdhj/index.jsp?type=hj/GK14663_00IH_0001_0184.jpg","1819_법화면_184")</f>
        <v>1819_법화면_184</v>
      </c>
      <c r="B666" s="2">
        <v>1819</v>
      </c>
      <c r="C666" s="2" t="s">
        <v>3935</v>
      </c>
      <c r="D666" s="2" t="s">
        <v>3936</v>
      </c>
      <c r="E666" s="2">
        <v>665</v>
      </c>
      <c r="F666" s="1">
        <v>3</v>
      </c>
      <c r="G666" s="1" t="s">
        <v>885</v>
      </c>
      <c r="H666" s="1" t="s">
        <v>2012</v>
      </c>
      <c r="I666" s="1">
        <v>19</v>
      </c>
      <c r="L666" s="1">
        <v>2</v>
      </c>
      <c r="M666" s="2" t="s">
        <v>4293</v>
      </c>
      <c r="N666" s="2" t="s">
        <v>4294</v>
      </c>
      <c r="S666" s="1" t="s">
        <v>94</v>
      </c>
      <c r="T666" s="1" t="s">
        <v>2056</v>
      </c>
      <c r="U666" s="1" t="s">
        <v>268</v>
      </c>
      <c r="V666" s="1" t="s">
        <v>2083</v>
      </c>
      <c r="Y666" s="1" t="s">
        <v>1577</v>
      </c>
      <c r="Z666" s="1" t="s">
        <v>2256</v>
      </c>
      <c r="AC666" s="1">
        <v>21</v>
      </c>
      <c r="BU666" s="1" t="s">
        <v>3778</v>
      </c>
    </row>
    <row r="667" spans="1:73" ht="13.5" customHeight="1">
      <c r="A667" s="3" t="str">
        <f>HYPERLINK("http://kyu.snu.ac.kr/sdhj/index.jsp?type=hj/GK14663_00IH_0001_0184.jpg","1819_법화면_184")</f>
        <v>1819_법화면_184</v>
      </c>
      <c r="B667" s="2">
        <v>1819</v>
      </c>
      <c r="C667" s="2" t="s">
        <v>3935</v>
      </c>
      <c r="D667" s="2" t="s">
        <v>3936</v>
      </c>
      <c r="E667" s="2">
        <v>666</v>
      </c>
      <c r="F667" s="1">
        <v>3</v>
      </c>
      <c r="G667" s="1" t="s">
        <v>885</v>
      </c>
      <c r="H667" s="1" t="s">
        <v>2012</v>
      </c>
      <c r="I667" s="1">
        <v>19</v>
      </c>
      <c r="L667" s="1">
        <v>2</v>
      </c>
      <c r="M667" s="2" t="s">
        <v>4293</v>
      </c>
      <c r="N667" s="2" t="s">
        <v>4294</v>
      </c>
      <c r="AC667" s="1">
        <v>41</v>
      </c>
      <c r="AD667" s="1" t="s">
        <v>180</v>
      </c>
      <c r="AE667" s="1" t="s">
        <v>2588</v>
      </c>
      <c r="BU667" s="1" t="s">
        <v>3799</v>
      </c>
    </row>
    <row r="668" spans="1:73" ht="13.5" customHeight="1">
      <c r="A668" s="3" t="str">
        <f>HYPERLINK("http://kyu.snu.ac.kr/sdhj/index.jsp?type=hj/GK14663_00IH_0001_0185.jpg","1819_법화면_185")</f>
        <v>1819_법화면_185</v>
      </c>
      <c r="B668" s="2">
        <v>1819</v>
      </c>
      <c r="C668" s="2" t="s">
        <v>3935</v>
      </c>
      <c r="D668" s="2" t="s">
        <v>3936</v>
      </c>
      <c r="E668" s="2">
        <v>667</v>
      </c>
      <c r="F668" s="1">
        <v>3</v>
      </c>
      <c r="G668" s="1" t="s">
        <v>885</v>
      </c>
      <c r="H668" s="1" t="s">
        <v>2012</v>
      </c>
      <c r="I668" s="1">
        <v>19</v>
      </c>
      <c r="L668" s="1">
        <v>3</v>
      </c>
      <c r="M668" s="2" t="s">
        <v>1571</v>
      </c>
      <c r="N668" s="2" t="s">
        <v>4295</v>
      </c>
      <c r="T668" s="1" t="s">
        <v>3939</v>
      </c>
      <c r="U668" s="1" t="s">
        <v>286</v>
      </c>
      <c r="V668" s="1" t="s">
        <v>2100</v>
      </c>
      <c r="W668" s="1" t="s">
        <v>298</v>
      </c>
      <c r="X668" s="1" t="s">
        <v>3993</v>
      </c>
      <c r="Y668" s="1" t="s">
        <v>1578</v>
      </c>
      <c r="Z668" s="1" t="s">
        <v>2272</v>
      </c>
      <c r="BG668" s="1" t="s">
        <v>166</v>
      </c>
      <c r="BH668" s="1" t="s">
        <v>2121</v>
      </c>
      <c r="BI668" s="1" t="s">
        <v>1579</v>
      </c>
      <c r="BJ668" s="1" t="s">
        <v>3038</v>
      </c>
      <c r="BK668" s="1" t="s">
        <v>166</v>
      </c>
      <c r="BL668" s="1" t="s">
        <v>2121</v>
      </c>
      <c r="BM668" s="1" t="s">
        <v>1580</v>
      </c>
      <c r="BN668" s="1" t="s">
        <v>3306</v>
      </c>
      <c r="BO668" s="1" t="s">
        <v>166</v>
      </c>
      <c r="BP668" s="1" t="s">
        <v>2121</v>
      </c>
      <c r="BQ668" s="1" t="s">
        <v>4700</v>
      </c>
      <c r="BR668" s="1" t="s">
        <v>3553</v>
      </c>
      <c r="BS668" s="1" t="s">
        <v>141</v>
      </c>
      <c r="BT668" s="1" t="s">
        <v>2687</v>
      </c>
      <c r="BU668" s="1" t="s">
        <v>3835</v>
      </c>
    </row>
    <row r="669" spans="1:73" ht="13.5" customHeight="1">
      <c r="A669" s="3" t="str">
        <f>HYPERLINK("http://kyu.snu.ac.kr/sdhj/index.jsp?type=hj/GK14663_00IH_0001_0185.jpg","1819_법화면_185")</f>
        <v>1819_법화면_185</v>
      </c>
      <c r="B669" s="2">
        <v>1819</v>
      </c>
      <c r="C669" s="2" t="s">
        <v>3935</v>
      </c>
      <c r="D669" s="2" t="s">
        <v>3936</v>
      </c>
      <c r="E669" s="2">
        <v>668</v>
      </c>
      <c r="F669" s="1">
        <v>3</v>
      </c>
      <c r="G669" s="1" t="s">
        <v>885</v>
      </c>
      <c r="H669" s="1" t="s">
        <v>2012</v>
      </c>
      <c r="I669" s="1">
        <v>19</v>
      </c>
      <c r="L669" s="1">
        <v>3</v>
      </c>
      <c r="M669" s="2" t="s">
        <v>1571</v>
      </c>
      <c r="N669" s="2" t="s">
        <v>4295</v>
      </c>
      <c r="S669" s="1" t="s">
        <v>47</v>
      </c>
      <c r="T669" s="1" t="s">
        <v>2057</v>
      </c>
      <c r="W669" s="1" t="s">
        <v>149</v>
      </c>
      <c r="X669" s="1" t="s">
        <v>3990</v>
      </c>
      <c r="Y669" s="1" t="s">
        <v>10</v>
      </c>
      <c r="Z669" s="1" t="s">
        <v>2145</v>
      </c>
      <c r="AC669" s="1">
        <v>50</v>
      </c>
      <c r="AD669" s="1" t="s">
        <v>320</v>
      </c>
      <c r="AE669" s="1" t="s">
        <v>2597</v>
      </c>
      <c r="AJ669" s="1" t="s">
        <v>17</v>
      </c>
      <c r="AK669" s="1" t="s">
        <v>2656</v>
      </c>
      <c r="AL669" s="1" t="s">
        <v>609</v>
      </c>
      <c r="AM669" s="1" t="s">
        <v>2677</v>
      </c>
      <c r="AT669" s="1" t="s">
        <v>166</v>
      </c>
      <c r="AU669" s="1" t="s">
        <v>2121</v>
      </c>
      <c r="BM669" s="1" t="s">
        <v>4667</v>
      </c>
      <c r="BN669" s="1" t="s">
        <v>4472</v>
      </c>
      <c r="BO669" s="1" t="s">
        <v>166</v>
      </c>
      <c r="BP669" s="1" t="s">
        <v>2121</v>
      </c>
      <c r="BQ669" s="1" t="s">
        <v>1581</v>
      </c>
      <c r="BR669" s="1" t="s">
        <v>4592</v>
      </c>
      <c r="BS669" s="1" t="s">
        <v>77</v>
      </c>
      <c r="BT669" s="1" t="s">
        <v>2653</v>
      </c>
      <c r="BU669" s="1" t="s">
        <v>3806</v>
      </c>
    </row>
    <row r="670" spans="1:73" ht="13.5" customHeight="1">
      <c r="A670" s="3" t="str">
        <f>HYPERLINK("http://kyu.snu.ac.kr/sdhj/index.jsp?type=hj/GK14663_00IH_0001_0185.jpg","1819_법화면_185")</f>
        <v>1819_법화면_185</v>
      </c>
      <c r="B670" s="2">
        <v>1819</v>
      </c>
      <c r="C670" s="2" t="s">
        <v>3935</v>
      </c>
      <c r="D670" s="2" t="s">
        <v>3936</v>
      </c>
      <c r="E670" s="2">
        <v>669</v>
      </c>
      <c r="F670" s="1">
        <v>3</v>
      </c>
      <c r="G670" s="1" t="s">
        <v>885</v>
      </c>
      <c r="H670" s="1" t="s">
        <v>2012</v>
      </c>
      <c r="I670" s="1">
        <v>19</v>
      </c>
      <c r="L670" s="1">
        <v>3</v>
      </c>
      <c r="M670" s="2" t="s">
        <v>1571</v>
      </c>
      <c r="N670" s="2" t="s">
        <v>4295</v>
      </c>
      <c r="S670" s="1" t="s">
        <v>198</v>
      </c>
      <c r="T670" s="1" t="s">
        <v>2058</v>
      </c>
      <c r="W670" s="1" t="s">
        <v>142</v>
      </c>
      <c r="X670" s="1" t="s">
        <v>4008</v>
      </c>
      <c r="Y670" s="1" t="s">
        <v>10</v>
      </c>
      <c r="Z670" s="1" t="s">
        <v>2145</v>
      </c>
      <c r="AC670" s="1">
        <v>44</v>
      </c>
      <c r="AD670" s="1" t="s">
        <v>61</v>
      </c>
      <c r="AE670" s="1" t="s">
        <v>2616</v>
      </c>
    </row>
    <row r="671" spans="1:73" ht="13.5" customHeight="1">
      <c r="A671" s="3" t="str">
        <f>HYPERLINK("http://kyu.snu.ac.kr/sdhj/index.jsp?type=hj/GK14663_00IH_0001_0185.jpg","1819_법화면_185")</f>
        <v>1819_법화면_185</v>
      </c>
      <c r="B671" s="2">
        <v>1819</v>
      </c>
      <c r="C671" s="2" t="s">
        <v>3935</v>
      </c>
      <c r="D671" s="2" t="s">
        <v>3936</v>
      </c>
      <c r="E671" s="2">
        <v>670</v>
      </c>
      <c r="F671" s="1">
        <v>3</v>
      </c>
      <c r="G671" s="1" t="s">
        <v>885</v>
      </c>
      <c r="H671" s="1" t="s">
        <v>2012</v>
      </c>
      <c r="I671" s="1">
        <v>19</v>
      </c>
      <c r="L671" s="1">
        <v>3</v>
      </c>
      <c r="M671" s="2" t="s">
        <v>1571</v>
      </c>
      <c r="N671" s="2" t="s">
        <v>4295</v>
      </c>
      <c r="S671" s="1" t="s">
        <v>746</v>
      </c>
      <c r="T671" s="1" t="s">
        <v>2067</v>
      </c>
      <c r="U671" s="1" t="s">
        <v>37</v>
      </c>
      <c r="V671" s="1" t="s">
        <v>2088</v>
      </c>
      <c r="Y671" s="1" t="s">
        <v>1582</v>
      </c>
      <c r="Z671" s="1" t="s">
        <v>2271</v>
      </c>
      <c r="AC671" s="1">
        <v>17</v>
      </c>
      <c r="AD671" s="1" t="s">
        <v>516</v>
      </c>
      <c r="AE671" s="1" t="s">
        <v>2589</v>
      </c>
    </row>
    <row r="672" spans="1:73" ht="13.5" customHeight="1">
      <c r="A672" s="3" t="str">
        <f>HYPERLINK("http://kyu.snu.ac.kr/sdhj/index.jsp?type=hj/GK14663_00IH_0001_0185.jpg","1819_법화면_185")</f>
        <v>1819_법화면_185</v>
      </c>
      <c r="B672" s="2">
        <v>1819</v>
      </c>
      <c r="C672" s="2" t="s">
        <v>3935</v>
      </c>
      <c r="D672" s="2" t="s">
        <v>3936</v>
      </c>
      <c r="E672" s="2">
        <v>671</v>
      </c>
      <c r="F672" s="1">
        <v>3</v>
      </c>
      <c r="G672" s="1" t="s">
        <v>885</v>
      </c>
      <c r="H672" s="1" t="s">
        <v>2012</v>
      </c>
      <c r="I672" s="1">
        <v>19</v>
      </c>
      <c r="L672" s="1">
        <v>4</v>
      </c>
      <c r="M672" s="2" t="s">
        <v>4296</v>
      </c>
      <c r="N672" s="2" t="s">
        <v>4297</v>
      </c>
      <c r="O672" s="1" t="s">
        <v>6</v>
      </c>
      <c r="P672" s="1" t="s">
        <v>2044</v>
      </c>
      <c r="T672" s="1" t="s">
        <v>3939</v>
      </c>
      <c r="U672" s="1" t="s">
        <v>1583</v>
      </c>
      <c r="V672" s="1" t="s">
        <v>3988</v>
      </c>
      <c r="W672" s="1" t="s">
        <v>142</v>
      </c>
      <c r="X672" s="1" t="s">
        <v>4006</v>
      </c>
      <c r="Y672" s="1" t="s">
        <v>1584</v>
      </c>
      <c r="Z672" s="1" t="s">
        <v>2270</v>
      </c>
      <c r="AV672" s="1" t="s">
        <v>3875</v>
      </c>
      <c r="AW672" s="1" t="s">
        <v>3876</v>
      </c>
      <c r="BG672" s="1" t="s">
        <v>63</v>
      </c>
      <c r="BH672" s="1" t="s">
        <v>2113</v>
      </c>
      <c r="BI672" s="1" t="s">
        <v>1240</v>
      </c>
      <c r="BJ672" s="1" t="s">
        <v>3057</v>
      </c>
      <c r="BK672" s="1" t="s">
        <v>63</v>
      </c>
      <c r="BL672" s="1" t="s">
        <v>2113</v>
      </c>
      <c r="BM672" s="1" t="s">
        <v>1585</v>
      </c>
      <c r="BN672" s="1" t="s">
        <v>3305</v>
      </c>
      <c r="BO672" s="1" t="s">
        <v>63</v>
      </c>
      <c r="BP672" s="1" t="s">
        <v>2113</v>
      </c>
      <c r="BQ672" s="1" t="s">
        <v>1586</v>
      </c>
      <c r="BR672" s="1" t="s">
        <v>4579</v>
      </c>
      <c r="BS672" s="1" t="s">
        <v>72</v>
      </c>
      <c r="BT672" s="1" t="s">
        <v>2665</v>
      </c>
      <c r="BU672" s="1" t="s">
        <v>3794</v>
      </c>
    </row>
    <row r="673" spans="1:73" ht="13.5" customHeight="1">
      <c r="A673" s="3" t="str">
        <f>HYPERLINK("http://kyu.snu.ac.kr/sdhj/index.jsp?type=hj/GK14663_00IH_0001_0185.jpg","1819_법화면_185")</f>
        <v>1819_법화면_185</v>
      </c>
      <c r="B673" s="2">
        <v>1819</v>
      </c>
      <c r="C673" s="2" t="s">
        <v>3935</v>
      </c>
      <c r="D673" s="2" t="s">
        <v>3936</v>
      </c>
      <c r="E673" s="2">
        <v>672</v>
      </c>
      <c r="F673" s="1">
        <v>3</v>
      </c>
      <c r="G673" s="1" t="s">
        <v>885</v>
      </c>
      <c r="H673" s="1" t="s">
        <v>2012</v>
      </c>
      <c r="I673" s="1">
        <v>19</v>
      </c>
      <c r="L673" s="1">
        <v>4</v>
      </c>
      <c r="M673" s="2" t="s">
        <v>4296</v>
      </c>
      <c r="N673" s="2" t="s">
        <v>4297</v>
      </c>
      <c r="S673" s="1" t="s">
        <v>47</v>
      </c>
      <c r="T673" s="1" t="s">
        <v>2057</v>
      </c>
      <c r="W673" s="1" t="s">
        <v>205</v>
      </c>
      <c r="X673" s="1" t="s">
        <v>2130</v>
      </c>
      <c r="Y673" s="1" t="s">
        <v>70</v>
      </c>
      <c r="Z673" s="1" t="s">
        <v>2172</v>
      </c>
      <c r="AC673" s="1">
        <v>41</v>
      </c>
      <c r="AD673" s="1" t="s">
        <v>180</v>
      </c>
      <c r="AE673" s="1" t="s">
        <v>2588</v>
      </c>
      <c r="AJ673" s="1" t="s">
        <v>17</v>
      </c>
      <c r="AK673" s="1" t="s">
        <v>2656</v>
      </c>
      <c r="AL673" s="1" t="s">
        <v>77</v>
      </c>
      <c r="AM673" s="1" t="s">
        <v>2653</v>
      </c>
      <c r="BM673" s="1" t="s">
        <v>1587</v>
      </c>
      <c r="BN673" s="1" t="s">
        <v>3304</v>
      </c>
      <c r="BO673" s="1" t="s">
        <v>63</v>
      </c>
      <c r="BP673" s="1" t="s">
        <v>2113</v>
      </c>
      <c r="BQ673" s="1" t="s">
        <v>1588</v>
      </c>
      <c r="BR673" s="1" t="s">
        <v>3552</v>
      </c>
      <c r="BS673" s="1" t="s">
        <v>461</v>
      </c>
      <c r="BT673" s="1" t="s">
        <v>2699</v>
      </c>
      <c r="BU673" s="1" t="s">
        <v>3874</v>
      </c>
    </row>
    <row r="674" spans="1:73" ht="13.5" customHeight="1">
      <c r="A674" s="3" t="str">
        <f>HYPERLINK("http://kyu.snu.ac.kr/sdhj/index.jsp?type=hj/GK14663_00IH_0001_0185.jpg","1819_법화면_185")</f>
        <v>1819_법화면_185</v>
      </c>
      <c r="B674" s="2">
        <v>1819</v>
      </c>
      <c r="C674" s="2" t="s">
        <v>3935</v>
      </c>
      <c r="D674" s="2" t="s">
        <v>3936</v>
      </c>
      <c r="E674" s="2">
        <v>673</v>
      </c>
      <c r="F674" s="1">
        <v>3</v>
      </c>
      <c r="G674" s="1" t="s">
        <v>885</v>
      </c>
      <c r="H674" s="1" t="s">
        <v>2012</v>
      </c>
      <c r="I674" s="1">
        <v>19</v>
      </c>
      <c r="L674" s="1">
        <v>5</v>
      </c>
      <c r="M674" s="2" t="s">
        <v>4298</v>
      </c>
      <c r="N674" s="2" t="s">
        <v>4299</v>
      </c>
      <c r="T674" s="1" t="s">
        <v>3939</v>
      </c>
      <c r="U674" s="1" t="s">
        <v>37</v>
      </c>
      <c r="V674" s="1" t="s">
        <v>2088</v>
      </c>
      <c r="W674" s="1" t="s">
        <v>212</v>
      </c>
      <c r="X674" s="1" t="s">
        <v>2144</v>
      </c>
      <c r="Y674" s="1" t="s">
        <v>1589</v>
      </c>
      <c r="Z674" s="1" t="s">
        <v>2269</v>
      </c>
      <c r="AC674" s="1">
        <v>21</v>
      </c>
      <c r="AD674" s="1" t="s">
        <v>62</v>
      </c>
      <c r="AE674" s="1" t="s">
        <v>62</v>
      </c>
      <c r="AJ674" s="1" t="s">
        <v>17</v>
      </c>
      <c r="AK674" s="1" t="s">
        <v>2656</v>
      </c>
      <c r="AL674" s="1" t="s">
        <v>214</v>
      </c>
      <c r="AM674" s="1" t="s">
        <v>2662</v>
      </c>
      <c r="BG674" s="1" t="s">
        <v>40</v>
      </c>
      <c r="BH674" s="1" t="s">
        <v>2085</v>
      </c>
      <c r="BI674" s="1" t="s">
        <v>1590</v>
      </c>
      <c r="BJ674" s="1" t="s">
        <v>3056</v>
      </c>
      <c r="BK674" s="1" t="s">
        <v>40</v>
      </c>
      <c r="BL674" s="1" t="s">
        <v>2085</v>
      </c>
      <c r="BM674" s="1" t="s">
        <v>1591</v>
      </c>
      <c r="BN674" s="1" t="s">
        <v>3303</v>
      </c>
      <c r="BO674" s="1" t="s">
        <v>40</v>
      </c>
      <c r="BP674" s="1" t="s">
        <v>2085</v>
      </c>
      <c r="BQ674" s="1" t="s">
        <v>4668</v>
      </c>
      <c r="BR674" s="1" t="s">
        <v>3551</v>
      </c>
      <c r="BS674" s="1" t="s">
        <v>371</v>
      </c>
      <c r="BT674" s="1" t="s">
        <v>2670</v>
      </c>
      <c r="BU674" s="1" t="s">
        <v>3748</v>
      </c>
    </row>
    <row r="675" spans="1:73" ht="13.5" customHeight="1">
      <c r="A675" s="3" t="str">
        <f>HYPERLINK("http://kyu.snu.ac.kr/sdhj/index.jsp?type=hj/GK14663_00IH_0001_0185.jpg","1819_법화면_185")</f>
        <v>1819_법화면_185</v>
      </c>
      <c r="B675" s="2">
        <v>1819</v>
      </c>
      <c r="C675" s="2" t="s">
        <v>3935</v>
      </c>
      <c r="D675" s="2" t="s">
        <v>3936</v>
      </c>
      <c r="E675" s="2">
        <v>674</v>
      </c>
      <c r="F675" s="1">
        <v>3</v>
      </c>
      <c r="G675" s="1" t="s">
        <v>885</v>
      </c>
      <c r="H675" s="1" t="s">
        <v>2012</v>
      </c>
      <c r="I675" s="1">
        <v>19</v>
      </c>
      <c r="L675" s="1">
        <v>5</v>
      </c>
      <c r="M675" s="2" t="s">
        <v>4298</v>
      </c>
      <c r="N675" s="2" t="s">
        <v>4299</v>
      </c>
      <c r="S675" s="1" t="s">
        <v>47</v>
      </c>
      <c r="T675" s="1" t="s">
        <v>2057</v>
      </c>
      <c r="W675" s="1" t="s">
        <v>142</v>
      </c>
      <c r="X675" s="1" t="s">
        <v>4008</v>
      </c>
      <c r="Y675" s="1" t="s">
        <v>10</v>
      </c>
      <c r="Z675" s="1" t="s">
        <v>2145</v>
      </c>
      <c r="AC675" s="1">
        <v>21</v>
      </c>
      <c r="AD675" s="1" t="s">
        <v>415</v>
      </c>
      <c r="AE675" s="1" t="s">
        <v>2614</v>
      </c>
      <c r="AJ675" s="1" t="s">
        <v>17</v>
      </c>
      <c r="AK675" s="1" t="s">
        <v>2656</v>
      </c>
      <c r="AL675" s="1" t="s">
        <v>77</v>
      </c>
      <c r="AM675" s="1" t="s">
        <v>2653</v>
      </c>
      <c r="AT675" s="1" t="s">
        <v>40</v>
      </c>
      <c r="AU675" s="1" t="s">
        <v>2085</v>
      </c>
      <c r="AV675" s="1" t="s">
        <v>1592</v>
      </c>
      <c r="AW675" s="1" t="s">
        <v>2799</v>
      </c>
      <c r="BG675" s="1" t="s">
        <v>40</v>
      </c>
      <c r="BH675" s="1" t="s">
        <v>2085</v>
      </c>
      <c r="BI675" s="1" t="s">
        <v>1593</v>
      </c>
      <c r="BJ675" s="1" t="s">
        <v>3055</v>
      </c>
      <c r="BK675" s="1" t="s">
        <v>40</v>
      </c>
      <c r="BL675" s="1" t="s">
        <v>2085</v>
      </c>
      <c r="BM675" s="1" t="s">
        <v>3877</v>
      </c>
      <c r="BN675" s="1" t="s">
        <v>3878</v>
      </c>
      <c r="BO675" s="1" t="s">
        <v>40</v>
      </c>
      <c r="BP675" s="1" t="s">
        <v>2085</v>
      </c>
      <c r="BQ675" s="1" t="s">
        <v>1594</v>
      </c>
      <c r="BR675" s="1" t="s">
        <v>3550</v>
      </c>
      <c r="BS675" s="1" t="s">
        <v>1595</v>
      </c>
      <c r="BT675" s="1" t="s">
        <v>4434</v>
      </c>
    </row>
    <row r="676" spans="1:73" ht="13.5" customHeight="1">
      <c r="A676" s="3" t="str">
        <f>HYPERLINK("http://kyu.snu.ac.kr/sdhj/index.jsp?type=hj/GK14663_00IH_0001_0185.jpg","1819_법화면_185")</f>
        <v>1819_법화면_185</v>
      </c>
      <c r="B676" s="2">
        <v>1819</v>
      </c>
      <c r="C676" s="2" t="s">
        <v>3935</v>
      </c>
      <c r="D676" s="2" t="s">
        <v>3936</v>
      </c>
      <c r="E676" s="2">
        <v>675</v>
      </c>
      <c r="F676" s="1">
        <v>3</v>
      </c>
      <c r="G676" s="1" t="s">
        <v>885</v>
      </c>
      <c r="H676" s="1" t="s">
        <v>2012</v>
      </c>
      <c r="I676" s="1">
        <v>19</v>
      </c>
      <c r="L676" s="1">
        <v>5</v>
      </c>
      <c r="M676" s="2" t="s">
        <v>4298</v>
      </c>
      <c r="N676" s="2" t="s">
        <v>4299</v>
      </c>
      <c r="S676" s="1" t="s">
        <v>55</v>
      </c>
      <c r="T676" s="1" t="s">
        <v>2060</v>
      </c>
      <c r="W676" s="1" t="s">
        <v>377</v>
      </c>
      <c r="X676" s="1" t="s">
        <v>2132</v>
      </c>
      <c r="Y676" s="1" t="s">
        <v>10</v>
      </c>
      <c r="Z676" s="1" t="s">
        <v>2145</v>
      </c>
      <c r="AC676" s="1">
        <v>45</v>
      </c>
      <c r="AD676" s="1" t="s">
        <v>164</v>
      </c>
      <c r="AE676" s="1" t="s">
        <v>2624</v>
      </c>
    </row>
    <row r="677" spans="1:73" ht="13.5" customHeight="1">
      <c r="A677" s="3" t="str">
        <f>HYPERLINK("http://kyu.snu.ac.kr/sdhj/index.jsp?type=hj/GK14663_00IH_0001_0185.jpg","1819_법화면_185")</f>
        <v>1819_법화면_185</v>
      </c>
      <c r="B677" s="2">
        <v>1819</v>
      </c>
      <c r="C677" s="2" t="s">
        <v>3935</v>
      </c>
      <c r="D677" s="2" t="s">
        <v>3936</v>
      </c>
      <c r="E677" s="2">
        <v>676</v>
      </c>
      <c r="F677" s="1">
        <v>3</v>
      </c>
      <c r="G677" s="1" t="s">
        <v>885</v>
      </c>
      <c r="H677" s="1" t="s">
        <v>2012</v>
      </c>
      <c r="I677" s="1">
        <v>19</v>
      </c>
      <c r="L677" s="1">
        <v>5</v>
      </c>
      <c r="M677" s="2" t="s">
        <v>4298</v>
      </c>
      <c r="N677" s="2" t="s">
        <v>4299</v>
      </c>
      <c r="S677" s="1" t="s">
        <v>508</v>
      </c>
      <c r="T677" s="1" t="s">
        <v>2066</v>
      </c>
      <c r="W677" s="1" t="s">
        <v>149</v>
      </c>
      <c r="X677" s="1" t="s">
        <v>3990</v>
      </c>
      <c r="Y677" s="1" t="s">
        <v>10</v>
      </c>
      <c r="Z677" s="1" t="s">
        <v>2145</v>
      </c>
      <c r="AF677" s="1" t="s">
        <v>262</v>
      </c>
      <c r="AG677" s="1" t="s">
        <v>2157</v>
      </c>
    </row>
    <row r="678" spans="1:73" ht="13.5" customHeight="1">
      <c r="A678" s="3" t="str">
        <f>HYPERLINK("http://kyu.snu.ac.kr/sdhj/index.jsp?type=hj/GK14663_00IH_0001_0185.jpg","1819_법화면_185")</f>
        <v>1819_법화면_185</v>
      </c>
      <c r="B678" s="2">
        <v>1819</v>
      </c>
      <c r="C678" s="2" t="s">
        <v>3935</v>
      </c>
      <c r="D678" s="2" t="s">
        <v>3936</v>
      </c>
      <c r="E678" s="2">
        <v>677</v>
      </c>
      <c r="F678" s="1">
        <v>3</v>
      </c>
      <c r="G678" s="1" t="s">
        <v>885</v>
      </c>
      <c r="H678" s="1" t="s">
        <v>2012</v>
      </c>
      <c r="I678" s="1">
        <v>19</v>
      </c>
      <c r="L678" s="1">
        <v>5</v>
      </c>
      <c r="M678" s="2" t="s">
        <v>4298</v>
      </c>
      <c r="N678" s="2" t="s">
        <v>4299</v>
      </c>
      <c r="S678" s="1" t="s">
        <v>227</v>
      </c>
      <c r="T678" s="1" t="s">
        <v>2065</v>
      </c>
      <c r="U678" s="1" t="s">
        <v>37</v>
      </c>
      <c r="V678" s="1" t="s">
        <v>2088</v>
      </c>
      <c r="Y678" s="1" t="s">
        <v>1596</v>
      </c>
      <c r="Z678" s="1" t="s">
        <v>2268</v>
      </c>
      <c r="AC678" s="1">
        <v>18</v>
      </c>
      <c r="AD678" s="1" t="s">
        <v>297</v>
      </c>
      <c r="AE678" s="1" t="s">
        <v>2627</v>
      </c>
    </row>
    <row r="679" spans="1:73" ht="13.5" customHeight="1">
      <c r="A679" s="3" t="str">
        <f>HYPERLINK("http://kyu.snu.ac.kr/sdhj/index.jsp?type=hj/GK14663_00IH_0001_0185.jpg","1819_법화면_185")</f>
        <v>1819_법화면_185</v>
      </c>
      <c r="B679" s="2">
        <v>1819</v>
      </c>
      <c r="C679" s="2" t="s">
        <v>3935</v>
      </c>
      <c r="D679" s="2" t="s">
        <v>3936</v>
      </c>
      <c r="E679" s="2">
        <v>678</v>
      </c>
      <c r="F679" s="1">
        <v>3</v>
      </c>
      <c r="G679" s="1" t="s">
        <v>885</v>
      </c>
      <c r="H679" s="1" t="s">
        <v>2012</v>
      </c>
      <c r="I679" s="1">
        <v>19</v>
      </c>
      <c r="L679" s="1">
        <v>5</v>
      </c>
      <c r="M679" s="2" t="s">
        <v>4298</v>
      </c>
      <c r="N679" s="2" t="s">
        <v>4299</v>
      </c>
      <c r="T679" s="1" t="s">
        <v>4426</v>
      </c>
      <c r="U679" s="1" t="s">
        <v>265</v>
      </c>
      <c r="V679" s="1" t="s">
        <v>2095</v>
      </c>
      <c r="Y679" s="1" t="s">
        <v>1597</v>
      </c>
      <c r="Z679" s="1" t="s">
        <v>2267</v>
      </c>
      <c r="AC679" s="1">
        <v>36</v>
      </c>
      <c r="AD679" s="1" t="s">
        <v>345</v>
      </c>
      <c r="AE679" s="1" t="s">
        <v>2576</v>
      </c>
    </row>
    <row r="680" spans="1:73" ht="13.5" customHeight="1">
      <c r="A680" s="3" t="str">
        <f>HYPERLINK("http://kyu.snu.ac.kr/sdhj/index.jsp?type=hj/GK14663_00IH_0001_0185.jpg","1819_법화면_185")</f>
        <v>1819_법화면_185</v>
      </c>
      <c r="B680" s="2">
        <v>1819</v>
      </c>
      <c r="C680" s="2" t="s">
        <v>3935</v>
      </c>
      <c r="D680" s="2" t="s">
        <v>3936</v>
      </c>
      <c r="E680" s="2">
        <v>679</v>
      </c>
      <c r="F680" s="1">
        <v>3</v>
      </c>
      <c r="G680" s="1" t="s">
        <v>885</v>
      </c>
      <c r="H680" s="1" t="s">
        <v>2012</v>
      </c>
      <c r="I680" s="1">
        <v>20</v>
      </c>
      <c r="J680" s="1" t="s">
        <v>1598</v>
      </c>
      <c r="K680" s="1" t="s">
        <v>2019</v>
      </c>
      <c r="L680" s="1">
        <v>1</v>
      </c>
      <c r="M680" s="2" t="s">
        <v>1598</v>
      </c>
      <c r="N680" s="2" t="s">
        <v>2019</v>
      </c>
      <c r="T680" s="1" t="s">
        <v>3940</v>
      </c>
      <c r="U680" s="1" t="s">
        <v>1123</v>
      </c>
      <c r="V680" s="1" t="s">
        <v>2108</v>
      </c>
      <c r="W680" s="1" t="s">
        <v>69</v>
      </c>
      <c r="X680" s="1" t="s">
        <v>2137</v>
      </c>
      <c r="Y680" s="1" t="s">
        <v>1599</v>
      </c>
      <c r="Z680" s="1" t="s">
        <v>2266</v>
      </c>
      <c r="AC680" s="1">
        <v>42</v>
      </c>
      <c r="AD680" s="1" t="s">
        <v>381</v>
      </c>
      <c r="AE680" s="1" t="s">
        <v>2587</v>
      </c>
      <c r="AJ680" s="1" t="s">
        <v>17</v>
      </c>
      <c r="AK680" s="1" t="s">
        <v>2656</v>
      </c>
      <c r="AL680" s="1" t="s">
        <v>72</v>
      </c>
      <c r="AM680" s="1" t="s">
        <v>2665</v>
      </c>
      <c r="AT680" s="1" t="s">
        <v>40</v>
      </c>
      <c r="AU680" s="1" t="s">
        <v>2085</v>
      </c>
      <c r="AV680" s="1" t="s">
        <v>1600</v>
      </c>
      <c r="AW680" s="1" t="s">
        <v>2798</v>
      </c>
      <c r="BG680" s="1" t="s">
        <v>40</v>
      </c>
      <c r="BH680" s="1" t="s">
        <v>2085</v>
      </c>
      <c r="BI680" s="1" t="s">
        <v>1601</v>
      </c>
      <c r="BJ680" s="1" t="s">
        <v>3054</v>
      </c>
      <c r="BK680" s="1" t="s">
        <v>40</v>
      </c>
      <c r="BL680" s="1" t="s">
        <v>2085</v>
      </c>
      <c r="BM680" s="1" t="s">
        <v>1602</v>
      </c>
      <c r="BN680" s="1" t="s">
        <v>3302</v>
      </c>
      <c r="BO680" s="1" t="s">
        <v>40</v>
      </c>
      <c r="BP680" s="1" t="s">
        <v>2085</v>
      </c>
      <c r="BQ680" s="1" t="s">
        <v>1603</v>
      </c>
      <c r="BR680" s="1" t="s">
        <v>3549</v>
      </c>
      <c r="BS680" s="1" t="s">
        <v>54</v>
      </c>
      <c r="BT680" s="1" t="s">
        <v>2672</v>
      </c>
    </row>
    <row r="681" spans="1:73" ht="13.5" customHeight="1">
      <c r="A681" s="3" t="str">
        <f>HYPERLINK("http://kyu.snu.ac.kr/sdhj/index.jsp?type=hj/GK14663_00IH_0001_0185.jpg","1819_법화면_185")</f>
        <v>1819_법화면_185</v>
      </c>
      <c r="B681" s="2">
        <v>1819</v>
      </c>
      <c r="C681" s="2" t="s">
        <v>3935</v>
      </c>
      <c r="D681" s="2" t="s">
        <v>3936</v>
      </c>
      <c r="E681" s="2">
        <v>680</v>
      </c>
      <c r="F681" s="1">
        <v>3</v>
      </c>
      <c r="G681" s="1" t="s">
        <v>885</v>
      </c>
      <c r="H681" s="1" t="s">
        <v>2012</v>
      </c>
      <c r="I681" s="1">
        <v>20</v>
      </c>
      <c r="L681" s="1">
        <v>1</v>
      </c>
      <c r="M681" s="2" t="s">
        <v>1598</v>
      </c>
      <c r="N681" s="2" t="s">
        <v>2019</v>
      </c>
      <c r="S681" s="1" t="s">
        <v>47</v>
      </c>
      <c r="T681" s="1" t="s">
        <v>2057</v>
      </c>
      <c r="W681" s="1" t="s">
        <v>142</v>
      </c>
      <c r="X681" s="1" t="s">
        <v>4008</v>
      </c>
      <c r="Y681" s="1" t="s">
        <v>10</v>
      </c>
      <c r="Z681" s="1" t="s">
        <v>2145</v>
      </c>
      <c r="AC681" s="1">
        <v>41</v>
      </c>
      <c r="AD681" s="1" t="s">
        <v>180</v>
      </c>
      <c r="AE681" s="1" t="s">
        <v>2588</v>
      </c>
      <c r="AJ681" s="1" t="s">
        <v>17</v>
      </c>
      <c r="AK681" s="1" t="s">
        <v>2656</v>
      </c>
      <c r="AL681" s="1" t="s">
        <v>72</v>
      </c>
      <c r="AM681" s="1" t="s">
        <v>2665</v>
      </c>
      <c r="AT681" s="1" t="s">
        <v>40</v>
      </c>
      <c r="AU681" s="1" t="s">
        <v>2085</v>
      </c>
      <c r="AV681" s="1" t="s">
        <v>1604</v>
      </c>
      <c r="AW681" s="1" t="s">
        <v>2797</v>
      </c>
      <c r="BG681" s="1" t="s">
        <v>40</v>
      </c>
      <c r="BH681" s="1" t="s">
        <v>2085</v>
      </c>
      <c r="BI681" s="1" t="s">
        <v>1605</v>
      </c>
      <c r="BJ681" s="1" t="s">
        <v>3053</v>
      </c>
      <c r="BK681" s="1" t="s">
        <v>40</v>
      </c>
      <c r="BL681" s="1" t="s">
        <v>2085</v>
      </c>
      <c r="BM681" s="1" t="s">
        <v>1606</v>
      </c>
      <c r="BN681" s="1" t="s">
        <v>3301</v>
      </c>
      <c r="BO681" s="1" t="s">
        <v>40</v>
      </c>
      <c r="BP681" s="1" t="s">
        <v>2085</v>
      </c>
      <c r="BQ681" s="1" t="s">
        <v>1607</v>
      </c>
      <c r="BR681" s="1" t="s">
        <v>4501</v>
      </c>
      <c r="BS681" s="1" t="s">
        <v>68</v>
      </c>
      <c r="BT681" s="1" t="s">
        <v>2671</v>
      </c>
    </row>
    <row r="682" spans="1:73" ht="13.5" customHeight="1">
      <c r="A682" s="3" t="str">
        <f>HYPERLINK("http://kyu.snu.ac.kr/sdhj/index.jsp?type=hj/GK14663_00IH_0001_0185.jpg","1819_법화면_185")</f>
        <v>1819_법화면_185</v>
      </c>
      <c r="B682" s="2">
        <v>1819</v>
      </c>
      <c r="C682" s="2" t="s">
        <v>3935</v>
      </c>
      <c r="D682" s="2" t="s">
        <v>3936</v>
      </c>
      <c r="E682" s="2">
        <v>681</v>
      </c>
      <c r="F682" s="1">
        <v>3</v>
      </c>
      <c r="G682" s="1" t="s">
        <v>885</v>
      </c>
      <c r="H682" s="1" t="s">
        <v>2012</v>
      </c>
      <c r="I682" s="1">
        <v>20</v>
      </c>
      <c r="L682" s="1">
        <v>1</v>
      </c>
      <c r="M682" s="2" t="s">
        <v>1598</v>
      </c>
      <c r="N682" s="2" t="s">
        <v>2019</v>
      </c>
      <c r="S682" s="1" t="s">
        <v>116</v>
      </c>
      <c r="T682" s="1" t="s">
        <v>2062</v>
      </c>
      <c r="AC682" s="1">
        <v>18</v>
      </c>
      <c r="AD682" s="1" t="s">
        <v>190</v>
      </c>
      <c r="AE682" s="1" t="s">
        <v>2622</v>
      </c>
    </row>
    <row r="683" spans="1:73" ht="13.5" customHeight="1">
      <c r="A683" s="3" t="str">
        <f>HYPERLINK("http://kyu.snu.ac.kr/sdhj/index.jsp?type=hj/GK14663_00IH_0001_0185.jpg","1819_법화면_185")</f>
        <v>1819_법화면_185</v>
      </c>
      <c r="B683" s="2">
        <v>1819</v>
      </c>
      <c r="C683" s="2" t="s">
        <v>3935</v>
      </c>
      <c r="D683" s="2" t="s">
        <v>3936</v>
      </c>
      <c r="E683" s="2">
        <v>682</v>
      </c>
      <c r="F683" s="1">
        <v>3</v>
      </c>
      <c r="G683" s="1" t="s">
        <v>885</v>
      </c>
      <c r="H683" s="1" t="s">
        <v>2012</v>
      </c>
      <c r="I683" s="1">
        <v>20</v>
      </c>
      <c r="L683" s="1">
        <v>2</v>
      </c>
      <c r="M683" s="2" t="s">
        <v>4300</v>
      </c>
      <c r="N683" s="2" t="s">
        <v>4301</v>
      </c>
      <c r="O683" s="1" t="s">
        <v>6</v>
      </c>
      <c r="P683" s="1" t="s">
        <v>2044</v>
      </c>
      <c r="T683" s="1" t="s">
        <v>3939</v>
      </c>
      <c r="U683" s="1" t="s">
        <v>37</v>
      </c>
      <c r="V683" s="1" t="s">
        <v>2088</v>
      </c>
      <c r="W683" s="1" t="s">
        <v>149</v>
      </c>
      <c r="X683" s="1" t="s">
        <v>3990</v>
      </c>
      <c r="Y683" s="1" t="s">
        <v>1608</v>
      </c>
      <c r="Z683" s="1" t="s">
        <v>2265</v>
      </c>
      <c r="AC683" s="1">
        <v>26</v>
      </c>
      <c r="AD683" s="1" t="s">
        <v>550</v>
      </c>
      <c r="AE683" s="1" t="s">
        <v>2607</v>
      </c>
      <c r="AJ683" s="1" t="s">
        <v>17</v>
      </c>
      <c r="AK683" s="1" t="s">
        <v>2656</v>
      </c>
      <c r="AL683" s="1" t="s">
        <v>609</v>
      </c>
      <c r="AM683" s="1" t="s">
        <v>2677</v>
      </c>
      <c r="AT683" s="1" t="s">
        <v>40</v>
      </c>
      <c r="AU683" s="1" t="s">
        <v>2085</v>
      </c>
      <c r="AV683" s="1" t="s">
        <v>1450</v>
      </c>
      <c r="AW683" s="1" t="s">
        <v>2796</v>
      </c>
      <c r="BG683" s="1" t="s">
        <v>40</v>
      </c>
      <c r="BH683" s="1" t="s">
        <v>2085</v>
      </c>
      <c r="BI683" s="1" t="s">
        <v>670</v>
      </c>
      <c r="BJ683" s="1" t="s">
        <v>2916</v>
      </c>
      <c r="BK683" s="1" t="s">
        <v>40</v>
      </c>
      <c r="BL683" s="1" t="s">
        <v>2085</v>
      </c>
      <c r="BM683" s="1" t="s">
        <v>671</v>
      </c>
      <c r="BN683" s="1" t="s">
        <v>2782</v>
      </c>
      <c r="BO683" s="1" t="s">
        <v>40</v>
      </c>
      <c r="BP683" s="1" t="s">
        <v>2085</v>
      </c>
      <c r="BQ683" s="1" t="s">
        <v>1609</v>
      </c>
      <c r="BR683" s="1" t="s">
        <v>3548</v>
      </c>
      <c r="BS683" s="1" t="s">
        <v>214</v>
      </c>
      <c r="BT683" s="1" t="s">
        <v>2662</v>
      </c>
    </row>
    <row r="684" spans="1:73" ht="13.5" customHeight="1">
      <c r="A684" s="3" t="str">
        <f>HYPERLINK("http://kyu.snu.ac.kr/sdhj/index.jsp?type=hj/GK14663_00IH_0001_0185.jpg","1819_법화면_185")</f>
        <v>1819_법화면_185</v>
      </c>
      <c r="B684" s="2">
        <v>1819</v>
      </c>
      <c r="C684" s="2" t="s">
        <v>3935</v>
      </c>
      <c r="D684" s="2" t="s">
        <v>3936</v>
      </c>
      <c r="E684" s="2">
        <v>683</v>
      </c>
      <c r="F684" s="1">
        <v>3</v>
      </c>
      <c r="G684" s="1" t="s">
        <v>885</v>
      </c>
      <c r="H684" s="1" t="s">
        <v>2012</v>
      </c>
      <c r="I684" s="1">
        <v>20</v>
      </c>
      <c r="L684" s="1">
        <v>2</v>
      </c>
      <c r="M684" s="2" t="s">
        <v>4300</v>
      </c>
      <c r="N684" s="2" t="s">
        <v>4301</v>
      </c>
      <c r="S684" s="1" t="s">
        <v>47</v>
      </c>
      <c r="T684" s="1" t="s">
        <v>2057</v>
      </c>
      <c r="W684" s="1" t="s">
        <v>142</v>
      </c>
      <c r="X684" s="1" t="s">
        <v>4008</v>
      </c>
      <c r="Y684" s="1" t="s">
        <v>10</v>
      </c>
      <c r="Z684" s="1" t="s">
        <v>2145</v>
      </c>
      <c r="AC684" s="1">
        <v>26</v>
      </c>
      <c r="AD684" s="1" t="s">
        <v>550</v>
      </c>
      <c r="AE684" s="1" t="s">
        <v>2607</v>
      </c>
      <c r="AJ684" s="1" t="s">
        <v>17</v>
      </c>
      <c r="AK684" s="1" t="s">
        <v>2656</v>
      </c>
      <c r="AL684" s="1" t="s">
        <v>77</v>
      </c>
      <c r="AM684" s="1" t="s">
        <v>2653</v>
      </c>
      <c r="AT684" s="1" t="s">
        <v>40</v>
      </c>
      <c r="AU684" s="1" t="s">
        <v>2085</v>
      </c>
      <c r="AV684" s="1" t="s">
        <v>1610</v>
      </c>
      <c r="AW684" s="1" t="s">
        <v>2795</v>
      </c>
      <c r="BG684" s="1" t="s">
        <v>40</v>
      </c>
      <c r="BH684" s="1" t="s">
        <v>2085</v>
      </c>
      <c r="BI684" s="1" t="s">
        <v>1611</v>
      </c>
      <c r="BJ684" s="1" t="s">
        <v>3052</v>
      </c>
      <c r="BK684" s="1" t="s">
        <v>40</v>
      </c>
      <c r="BL684" s="1" t="s">
        <v>2085</v>
      </c>
      <c r="BM684" s="1" t="s">
        <v>1433</v>
      </c>
      <c r="BN684" s="1" t="s">
        <v>2737</v>
      </c>
      <c r="BO684" s="1" t="s">
        <v>40</v>
      </c>
      <c r="BP684" s="1" t="s">
        <v>2085</v>
      </c>
      <c r="BQ684" s="1" t="s">
        <v>1612</v>
      </c>
      <c r="BR684" s="1" t="s">
        <v>3547</v>
      </c>
      <c r="BS684" s="1" t="s">
        <v>136</v>
      </c>
      <c r="BT684" s="1" t="s">
        <v>2715</v>
      </c>
    </row>
    <row r="685" spans="1:73" ht="13.5" customHeight="1">
      <c r="A685" s="3" t="str">
        <f>HYPERLINK("http://kyu.snu.ac.kr/sdhj/index.jsp?type=hj/GK14663_00IH_0001_0185.jpg","1819_법화면_185")</f>
        <v>1819_법화면_185</v>
      </c>
      <c r="B685" s="2">
        <v>1819</v>
      </c>
      <c r="C685" s="2" t="s">
        <v>3935</v>
      </c>
      <c r="D685" s="2" t="s">
        <v>3936</v>
      </c>
      <c r="E685" s="2">
        <v>684</v>
      </c>
      <c r="F685" s="1">
        <v>3</v>
      </c>
      <c r="G685" s="1" t="s">
        <v>885</v>
      </c>
      <c r="H685" s="1" t="s">
        <v>2012</v>
      </c>
      <c r="I685" s="1">
        <v>20</v>
      </c>
      <c r="L685" s="1">
        <v>3</v>
      </c>
      <c r="M685" s="2" t="s">
        <v>4701</v>
      </c>
      <c r="N685" s="2" t="s">
        <v>4302</v>
      </c>
      <c r="T685" s="1" t="s">
        <v>3939</v>
      </c>
      <c r="U685" s="1" t="s">
        <v>40</v>
      </c>
      <c r="V685" s="1" t="s">
        <v>2085</v>
      </c>
      <c r="W685" s="1" t="s">
        <v>914</v>
      </c>
      <c r="X685" s="1" t="s">
        <v>2135</v>
      </c>
      <c r="Y685" s="1" t="s">
        <v>4669</v>
      </c>
      <c r="Z685" s="1" t="s">
        <v>2264</v>
      </c>
      <c r="AC685" s="1">
        <v>65</v>
      </c>
      <c r="AD685" s="1" t="s">
        <v>203</v>
      </c>
      <c r="AE685" s="1" t="s">
        <v>2619</v>
      </c>
      <c r="AJ685" s="1" t="s">
        <v>17</v>
      </c>
      <c r="AK685" s="1" t="s">
        <v>2656</v>
      </c>
      <c r="AL685" s="1" t="s">
        <v>1482</v>
      </c>
      <c r="AM685" s="1" t="s">
        <v>2691</v>
      </c>
      <c r="AT685" s="1" t="s">
        <v>40</v>
      </c>
      <c r="AU685" s="1" t="s">
        <v>2085</v>
      </c>
      <c r="AV685" s="1" t="s">
        <v>1613</v>
      </c>
      <c r="AW685" s="1" t="s">
        <v>2794</v>
      </c>
      <c r="BG685" s="1" t="s">
        <v>40</v>
      </c>
      <c r="BH685" s="1" t="s">
        <v>2085</v>
      </c>
      <c r="BI685" s="1" t="s">
        <v>1614</v>
      </c>
      <c r="BJ685" s="1" t="s">
        <v>3051</v>
      </c>
      <c r="BK685" s="1" t="s">
        <v>40</v>
      </c>
      <c r="BL685" s="1" t="s">
        <v>2085</v>
      </c>
      <c r="BM685" s="1" t="s">
        <v>1615</v>
      </c>
      <c r="BN685" s="1" t="s">
        <v>3300</v>
      </c>
      <c r="BO685" s="1" t="s">
        <v>40</v>
      </c>
      <c r="BP685" s="1" t="s">
        <v>2085</v>
      </c>
      <c r="BQ685" s="1" t="s">
        <v>1616</v>
      </c>
      <c r="BR685" s="1" t="s">
        <v>3546</v>
      </c>
      <c r="BS685" s="1" t="s">
        <v>371</v>
      </c>
      <c r="BT685" s="1" t="s">
        <v>2670</v>
      </c>
    </row>
    <row r="686" spans="1:73" ht="13.5" customHeight="1">
      <c r="A686" s="3" t="str">
        <f>HYPERLINK("http://kyu.snu.ac.kr/sdhj/index.jsp?type=hj/GK14663_00IH_0001_0185.jpg","1819_법화면_185")</f>
        <v>1819_법화면_185</v>
      </c>
      <c r="B686" s="2">
        <v>1819</v>
      </c>
      <c r="C686" s="2" t="s">
        <v>3935</v>
      </c>
      <c r="D686" s="2" t="s">
        <v>3936</v>
      </c>
      <c r="E686" s="2">
        <v>685</v>
      </c>
      <c r="F686" s="1">
        <v>3</v>
      </c>
      <c r="G686" s="1" t="s">
        <v>885</v>
      </c>
      <c r="H686" s="1" t="s">
        <v>2012</v>
      </c>
      <c r="I686" s="1">
        <v>20</v>
      </c>
      <c r="L686" s="1">
        <v>3</v>
      </c>
      <c r="M686" s="2" t="s">
        <v>4701</v>
      </c>
      <c r="N686" s="2" t="s">
        <v>4302</v>
      </c>
      <c r="S686" s="1" t="s">
        <v>47</v>
      </c>
      <c r="T686" s="1" t="s">
        <v>2057</v>
      </c>
      <c r="W686" s="1" t="s">
        <v>149</v>
      </c>
      <c r="X686" s="1" t="s">
        <v>3992</v>
      </c>
      <c r="Y686" s="1" t="s">
        <v>10</v>
      </c>
      <c r="Z686" s="1" t="s">
        <v>2145</v>
      </c>
      <c r="AC686" s="1">
        <v>55</v>
      </c>
      <c r="AD686" s="1" t="s">
        <v>473</v>
      </c>
      <c r="AE686" s="1" t="s">
        <v>2590</v>
      </c>
      <c r="AJ686" s="1" t="s">
        <v>17</v>
      </c>
      <c r="AK686" s="1" t="s">
        <v>2656</v>
      </c>
      <c r="AL686" s="1" t="s">
        <v>108</v>
      </c>
      <c r="AM686" s="1" t="s">
        <v>4429</v>
      </c>
      <c r="AT686" s="1" t="s">
        <v>40</v>
      </c>
      <c r="AU686" s="1" t="s">
        <v>2085</v>
      </c>
      <c r="AV686" s="1" t="s">
        <v>922</v>
      </c>
      <c r="AW686" s="1" t="s">
        <v>2793</v>
      </c>
      <c r="BG686" s="1" t="s">
        <v>40</v>
      </c>
      <c r="BH686" s="1" t="s">
        <v>2085</v>
      </c>
      <c r="BI686" s="1" t="s">
        <v>1617</v>
      </c>
      <c r="BJ686" s="1" t="s">
        <v>3050</v>
      </c>
      <c r="BK686" s="1" t="s">
        <v>40</v>
      </c>
      <c r="BL686" s="1" t="s">
        <v>2085</v>
      </c>
      <c r="BM686" s="1" t="s">
        <v>1618</v>
      </c>
      <c r="BN686" s="1" t="s">
        <v>3299</v>
      </c>
      <c r="BO686" s="1" t="s">
        <v>40</v>
      </c>
      <c r="BP686" s="1" t="s">
        <v>2085</v>
      </c>
      <c r="BQ686" s="1" t="s">
        <v>925</v>
      </c>
      <c r="BR686" s="1" t="s">
        <v>4523</v>
      </c>
      <c r="BS686" s="1" t="s">
        <v>609</v>
      </c>
      <c r="BT686" s="1" t="s">
        <v>2677</v>
      </c>
    </row>
    <row r="687" spans="1:73" ht="13.5" customHeight="1">
      <c r="A687" s="3" t="str">
        <f>HYPERLINK("http://kyu.snu.ac.kr/sdhj/index.jsp?type=hj/GK14663_00IH_0001_0185.jpg","1819_법화면_185")</f>
        <v>1819_법화면_185</v>
      </c>
      <c r="B687" s="2">
        <v>1819</v>
      </c>
      <c r="C687" s="2" t="s">
        <v>3935</v>
      </c>
      <c r="D687" s="2" t="s">
        <v>3936</v>
      </c>
      <c r="E687" s="2">
        <v>686</v>
      </c>
      <c r="F687" s="1">
        <v>3</v>
      </c>
      <c r="G687" s="1" t="s">
        <v>885</v>
      </c>
      <c r="H687" s="1" t="s">
        <v>2012</v>
      </c>
      <c r="I687" s="1">
        <v>20</v>
      </c>
      <c r="L687" s="1">
        <v>3</v>
      </c>
      <c r="M687" s="2" t="s">
        <v>4701</v>
      </c>
      <c r="N687" s="2" t="s">
        <v>4302</v>
      </c>
      <c r="T687" s="1" t="s">
        <v>4426</v>
      </c>
      <c r="U687" s="1" t="s">
        <v>265</v>
      </c>
      <c r="V687" s="1" t="s">
        <v>2095</v>
      </c>
      <c r="Y687" s="1" t="s">
        <v>1301</v>
      </c>
      <c r="Z687" s="1" t="s">
        <v>2263</v>
      </c>
      <c r="AC687" s="1">
        <v>36</v>
      </c>
      <c r="AD687" s="1" t="s">
        <v>345</v>
      </c>
      <c r="AE687" s="1" t="s">
        <v>2576</v>
      </c>
    </row>
    <row r="688" spans="1:73" ht="13.5" customHeight="1">
      <c r="A688" s="3" t="str">
        <f>HYPERLINK("http://kyu.snu.ac.kr/sdhj/index.jsp?type=hj/GK14663_00IH_0001_0185.jpg","1819_법화면_185")</f>
        <v>1819_법화면_185</v>
      </c>
      <c r="B688" s="2">
        <v>1819</v>
      </c>
      <c r="C688" s="2" t="s">
        <v>3935</v>
      </c>
      <c r="D688" s="2" t="s">
        <v>3936</v>
      </c>
      <c r="E688" s="2">
        <v>687</v>
      </c>
      <c r="F688" s="1">
        <v>3</v>
      </c>
      <c r="G688" s="1" t="s">
        <v>885</v>
      </c>
      <c r="H688" s="1" t="s">
        <v>2012</v>
      </c>
      <c r="I688" s="1">
        <v>20</v>
      </c>
      <c r="L688" s="1">
        <v>4</v>
      </c>
      <c r="M688" s="2" t="s">
        <v>4303</v>
      </c>
      <c r="N688" s="2" t="s">
        <v>4304</v>
      </c>
      <c r="T688" s="1" t="s">
        <v>3939</v>
      </c>
      <c r="U688" s="1" t="s">
        <v>268</v>
      </c>
      <c r="V688" s="1" t="s">
        <v>2083</v>
      </c>
      <c r="W688" s="1" t="s">
        <v>1484</v>
      </c>
      <c r="X688" s="1" t="s">
        <v>2152</v>
      </c>
      <c r="Y688" s="1" t="s">
        <v>662</v>
      </c>
      <c r="Z688" s="1" t="s">
        <v>2262</v>
      </c>
      <c r="AC688" s="1">
        <v>36</v>
      </c>
      <c r="AD688" s="1" t="s">
        <v>345</v>
      </c>
      <c r="AE688" s="1" t="s">
        <v>2576</v>
      </c>
      <c r="AJ688" s="1" t="s">
        <v>17</v>
      </c>
      <c r="AK688" s="1" t="s">
        <v>2656</v>
      </c>
      <c r="AL688" s="1" t="s">
        <v>1526</v>
      </c>
      <c r="AM688" s="1" t="s">
        <v>2690</v>
      </c>
      <c r="AT688" s="1" t="s">
        <v>268</v>
      </c>
      <c r="AU688" s="1" t="s">
        <v>2083</v>
      </c>
      <c r="AV688" s="1" t="s">
        <v>1619</v>
      </c>
      <c r="AW688" s="1" t="s">
        <v>2792</v>
      </c>
      <c r="BG688" s="1" t="s">
        <v>250</v>
      </c>
      <c r="BH688" s="1" t="s">
        <v>2721</v>
      </c>
      <c r="BI688" s="1" t="s">
        <v>1094</v>
      </c>
      <c r="BJ688" s="1" t="s">
        <v>3008</v>
      </c>
      <c r="BK688" s="1" t="s">
        <v>250</v>
      </c>
      <c r="BL688" s="1" t="s">
        <v>2721</v>
      </c>
      <c r="BM688" s="1" t="s">
        <v>1485</v>
      </c>
      <c r="BN688" s="1" t="s">
        <v>3072</v>
      </c>
      <c r="BO688" s="1" t="s">
        <v>250</v>
      </c>
      <c r="BP688" s="1" t="s">
        <v>2721</v>
      </c>
      <c r="BQ688" s="1" t="s">
        <v>1620</v>
      </c>
      <c r="BR688" s="1" t="s">
        <v>3545</v>
      </c>
      <c r="BS688" s="1" t="s">
        <v>371</v>
      </c>
      <c r="BT688" s="1" t="s">
        <v>2670</v>
      </c>
    </row>
    <row r="689" spans="1:72" ht="13.5" customHeight="1">
      <c r="A689" s="3" t="str">
        <f>HYPERLINK("http://kyu.snu.ac.kr/sdhj/index.jsp?type=hj/GK14663_00IH_0001_0185.jpg","1819_법화면_185")</f>
        <v>1819_법화면_185</v>
      </c>
      <c r="B689" s="2">
        <v>1819</v>
      </c>
      <c r="C689" s="2" t="s">
        <v>3935</v>
      </c>
      <c r="D689" s="2" t="s">
        <v>3936</v>
      </c>
      <c r="E689" s="2">
        <v>688</v>
      </c>
      <c r="F689" s="1">
        <v>3</v>
      </c>
      <c r="G689" s="1" t="s">
        <v>885</v>
      </c>
      <c r="H689" s="1" t="s">
        <v>2012</v>
      </c>
      <c r="I689" s="1">
        <v>20</v>
      </c>
      <c r="L689" s="1">
        <v>4</v>
      </c>
      <c r="M689" s="2" t="s">
        <v>4303</v>
      </c>
      <c r="N689" s="2" t="s">
        <v>4304</v>
      </c>
      <c r="S689" s="1" t="s">
        <v>47</v>
      </c>
      <c r="T689" s="1" t="s">
        <v>2057</v>
      </c>
      <c r="W689" s="1" t="s">
        <v>56</v>
      </c>
      <c r="X689" s="1" t="s">
        <v>2151</v>
      </c>
      <c r="Y689" s="1" t="s">
        <v>249</v>
      </c>
      <c r="Z689" s="1" t="s">
        <v>2179</v>
      </c>
      <c r="AC689" s="1">
        <v>37</v>
      </c>
      <c r="AD689" s="1" t="s">
        <v>226</v>
      </c>
      <c r="AE689" s="1" t="s">
        <v>2584</v>
      </c>
      <c r="AJ689" s="1" t="s">
        <v>299</v>
      </c>
      <c r="AK689" s="1" t="s">
        <v>2657</v>
      </c>
      <c r="AL689" s="1" t="s">
        <v>46</v>
      </c>
      <c r="AM689" s="1" t="s">
        <v>2689</v>
      </c>
      <c r="AT689" s="1" t="s">
        <v>250</v>
      </c>
      <c r="AU689" s="1" t="s">
        <v>2721</v>
      </c>
      <c r="AV689" s="1" t="s">
        <v>1621</v>
      </c>
      <c r="AW689" s="1" t="s">
        <v>4649</v>
      </c>
      <c r="BG689" s="1" t="s">
        <v>250</v>
      </c>
      <c r="BH689" s="1" t="s">
        <v>2721</v>
      </c>
      <c r="BI689" s="1" t="s">
        <v>1622</v>
      </c>
      <c r="BJ689" s="1" t="s">
        <v>3049</v>
      </c>
      <c r="BK689" s="1" t="s">
        <v>250</v>
      </c>
      <c r="BL689" s="1" t="s">
        <v>2721</v>
      </c>
      <c r="BM689" s="1" t="s">
        <v>1623</v>
      </c>
      <c r="BN689" s="1" t="s">
        <v>3298</v>
      </c>
      <c r="BO689" s="1" t="s">
        <v>250</v>
      </c>
      <c r="BP689" s="1" t="s">
        <v>2721</v>
      </c>
      <c r="BQ689" s="1" t="s">
        <v>1624</v>
      </c>
      <c r="BR689" s="1" t="s">
        <v>3544</v>
      </c>
      <c r="BS689" s="1" t="s">
        <v>734</v>
      </c>
      <c r="BT689" s="1" t="s">
        <v>3115</v>
      </c>
    </row>
    <row r="690" spans="1:72" ht="13.5" customHeight="1">
      <c r="A690" s="3" t="str">
        <f>HYPERLINK("http://kyu.snu.ac.kr/sdhj/index.jsp?type=hj/GK14663_00IH_0001_0185.jpg","1819_법화면_185")</f>
        <v>1819_법화면_185</v>
      </c>
      <c r="B690" s="2">
        <v>1819</v>
      </c>
      <c r="C690" s="2" t="s">
        <v>3935</v>
      </c>
      <c r="D690" s="2" t="s">
        <v>3936</v>
      </c>
      <c r="E690" s="2">
        <v>689</v>
      </c>
      <c r="F690" s="1">
        <v>3</v>
      </c>
      <c r="G690" s="1" t="s">
        <v>885</v>
      </c>
      <c r="H690" s="1" t="s">
        <v>2012</v>
      </c>
      <c r="I690" s="1">
        <v>20</v>
      </c>
      <c r="L690" s="1">
        <v>4</v>
      </c>
      <c r="M690" s="2" t="s">
        <v>4303</v>
      </c>
      <c r="N690" s="2" t="s">
        <v>4304</v>
      </c>
      <c r="T690" s="1" t="s">
        <v>4426</v>
      </c>
      <c r="U690" s="1" t="s">
        <v>265</v>
      </c>
      <c r="V690" s="1" t="s">
        <v>2095</v>
      </c>
      <c r="Y690" s="1" t="s">
        <v>1625</v>
      </c>
      <c r="Z690" s="1" t="s">
        <v>2261</v>
      </c>
      <c r="AC690" s="1">
        <v>40</v>
      </c>
      <c r="AD690" s="1" t="s">
        <v>288</v>
      </c>
      <c r="AE690" s="1" t="s">
        <v>2574</v>
      </c>
    </row>
    <row r="691" spans="1:72" ht="13.5" customHeight="1">
      <c r="A691" s="3" t="str">
        <f>HYPERLINK("http://kyu.snu.ac.kr/sdhj/index.jsp?type=hj/GK14663_00IH_0001_0185.jpg","1819_법화면_185")</f>
        <v>1819_법화면_185</v>
      </c>
      <c r="B691" s="2">
        <v>1819</v>
      </c>
      <c r="C691" s="2" t="s">
        <v>3935</v>
      </c>
      <c r="D691" s="2" t="s">
        <v>3936</v>
      </c>
      <c r="E691" s="2">
        <v>690</v>
      </c>
      <c r="F691" s="1">
        <v>3</v>
      </c>
      <c r="G691" s="1" t="s">
        <v>885</v>
      </c>
      <c r="H691" s="1" t="s">
        <v>2012</v>
      </c>
      <c r="I691" s="1">
        <v>20</v>
      </c>
      <c r="L691" s="1">
        <v>5</v>
      </c>
      <c r="M691" s="2" t="s">
        <v>4305</v>
      </c>
      <c r="N691" s="2" t="s">
        <v>2207</v>
      </c>
      <c r="T691" s="1" t="s">
        <v>3939</v>
      </c>
      <c r="U691" s="1" t="s">
        <v>191</v>
      </c>
      <c r="V691" s="1" t="s">
        <v>2090</v>
      </c>
      <c r="W691" s="1" t="s">
        <v>48</v>
      </c>
      <c r="X691" s="1" t="s">
        <v>2133</v>
      </c>
      <c r="Y691" s="1" t="s">
        <v>10</v>
      </c>
      <c r="Z691" s="1" t="s">
        <v>2145</v>
      </c>
      <c r="AC691" s="1">
        <v>76</v>
      </c>
      <c r="AD691" s="1" t="s">
        <v>158</v>
      </c>
      <c r="AE691" s="1" t="s">
        <v>2582</v>
      </c>
      <c r="AJ691" s="1" t="s">
        <v>17</v>
      </c>
      <c r="AK691" s="1" t="s">
        <v>2656</v>
      </c>
      <c r="AL691" s="1" t="s">
        <v>50</v>
      </c>
      <c r="AM691" s="1" t="s">
        <v>2663</v>
      </c>
      <c r="AT691" s="1" t="s">
        <v>379</v>
      </c>
      <c r="AU691" s="1" t="s">
        <v>2086</v>
      </c>
      <c r="AV691" s="1" t="s">
        <v>1626</v>
      </c>
      <c r="AW691" s="1" t="s">
        <v>4438</v>
      </c>
      <c r="BG691" s="1" t="s">
        <v>379</v>
      </c>
      <c r="BH691" s="1" t="s">
        <v>2086</v>
      </c>
      <c r="BI691" s="1" t="s">
        <v>1627</v>
      </c>
      <c r="BJ691" s="1" t="s">
        <v>3048</v>
      </c>
      <c r="BK691" s="1" t="s">
        <v>379</v>
      </c>
      <c r="BL691" s="1" t="s">
        <v>2086</v>
      </c>
      <c r="BM691" s="1" t="s">
        <v>1628</v>
      </c>
      <c r="BN691" s="1" t="s">
        <v>3297</v>
      </c>
      <c r="BO691" s="1" t="s">
        <v>379</v>
      </c>
      <c r="BP691" s="1" t="s">
        <v>2086</v>
      </c>
      <c r="BQ691" s="1" t="s">
        <v>1629</v>
      </c>
      <c r="BR691" s="1" t="s">
        <v>4569</v>
      </c>
      <c r="BS691" s="1" t="s">
        <v>77</v>
      </c>
      <c r="BT691" s="1" t="s">
        <v>2653</v>
      </c>
    </row>
    <row r="692" spans="1:72" ht="13.5" customHeight="1">
      <c r="A692" s="3" t="str">
        <f>HYPERLINK("http://kyu.snu.ac.kr/sdhj/index.jsp?type=hj/GK14663_00IH_0001_0185.jpg","1819_법화면_185")</f>
        <v>1819_법화면_185</v>
      </c>
      <c r="B692" s="2">
        <v>1819</v>
      </c>
      <c r="C692" s="2" t="s">
        <v>3935</v>
      </c>
      <c r="D692" s="2" t="s">
        <v>3936</v>
      </c>
      <c r="E692" s="2">
        <v>691</v>
      </c>
      <c r="F692" s="1">
        <v>3</v>
      </c>
      <c r="G692" s="1" t="s">
        <v>885</v>
      </c>
      <c r="H692" s="1" t="s">
        <v>2012</v>
      </c>
      <c r="I692" s="1">
        <v>20</v>
      </c>
      <c r="L692" s="1">
        <v>5</v>
      </c>
      <c r="M692" s="2" t="s">
        <v>4305</v>
      </c>
      <c r="N692" s="2" t="s">
        <v>2207</v>
      </c>
      <c r="T692" s="1" t="s">
        <v>4425</v>
      </c>
      <c r="U692" s="1" t="s">
        <v>159</v>
      </c>
      <c r="V692" s="1" t="s">
        <v>2094</v>
      </c>
      <c r="Y692" s="1" t="s">
        <v>1630</v>
      </c>
      <c r="Z692" s="1" t="s">
        <v>2260</v>
      </c>
      <c r="AC692" s="1">
        <v>77</v>
      </c>
    </row>
    <row r="693" spans="1:72" ht="13.5" customHeight="1">
      <c r="A693" s="3" t="str">
        <f>HYPERLINK("http://kyu.snu.ac.kr/sdhj/index.jsp?type=hj/GK14663_00IH_0001_0186.jpg","1819_법화면_186")</f>
        <v>1819_법화면_186</v>
      </c>
      <c r="B693" s="2">
        <v>1819</v>
      </c>
      <c r="C693" s="2" t="s">
        <v>3935</v>
      </c>
      <c r="D693" s="2" t="s">
        <v>3936</v>
      </c>
      <c r="E693" s="2">
        <v>692</v>
      </c>
      <c r="F693" s="1">
        <v>3</v>
      </c>
      <c r="G693" s="1" t="s">
        <v>885</v>
      </c>
      <c r="H693" s="1" t="s">
        <v>2012</v>
      </c>
      <c r="I693" s="1">
        <v>21</v>
      </c>
      <c r="J693" s="1" t="s">
        <v>1631</v>
      </c>
      <c r="K693" s="1" t="s">
        <v>3947</v>
      </c>
      <c r="L693" s="1">
        <v>1</v>
      </c>
      <c r="M693" s="2" t="s">
        <v>1631</v>
      </c>
      <c r="N693" s="2" t="s">
        <v>3947</v>
      </c>
      <c r="T693" s="1" t="s">
        <v>3939</v>
      </c>
      <c r="U693" s="1" t="s">
        <v>1396</v>
      </c>
      <c r="V693" s="1" t="s">
        <v>2110</v>
      </c>
      <c r="W693" s="1" t="s">
        <v>149</v>
      </c>
      <c r="X693" s="1" t="s">
        <v>3992</v>
      </c>
      <c r="Y693" s="1" t="s">
        <v>1632</v>
      </c>
      <c r="Z693" s="1" t="s">
        <v>2259</v>
      </c>
      <c r="AC693" s="1">
        <v>41</v>
      </c>
      <c r="AD693" s="1" t="s">
        <v>180</v>
      </c>
      <c r="AE693" s="1" t="s">
        <v>2588</v>
      </c>
      <c r="AJ693" s="1" t="s">
        <v>17</v>
      </c>
      <c r="AK693" s="1" t="s">
        <v>2656</v>
      </c>
      <c r="AL693" s="1" t="s">
        <v>609</v>
      </c>
      <c r="AM693" s="1" t="s">
        <v>2677</v>
      </c>
      <c r="AT693" s="1" t="s">
        <v>63</v>
      </c>
      <c r="AU693" s="1" t="s">
        <v>2113</v>
      </c>
      <c r="AV693" s="1" t="s">
        <v>1633</v>
      </c>
      <c r="AW693" s="1" t="s">
        <v>2791</v>
      </c>
      <c r="BG693" s="1" t="s">
        <v>63</v>
      </c>
      <c r="BH693" s="1" t="s">
        <v>2113</v>
      </c>
      <c r="BI693" s="1" t="s">
        <v>1634</v>
      </c>
      <c r="BJ693" s="1" t="s">
        <v>3047</v>
      </c>
      <c r="BK693" s="1" t="s">
        <v>63</v>
      </c>
      <c r="BL693" s="1" t="s">
        <v>2113</v>
      </c>
      <c r="BM693" s="1" t="s">
        <v>1072</v>
      </c>
      <c r="BN693" s="1" t="s">
        <v>2148</v>
      </c>
      <c r="BO693" s="1" t="s">
        <v>63</v>
      </c>
      <c r="BP693" s="1" t="s">
        <v>2113</v>
      </c>
      <c r="BQ693" s="1" t="s">
        <v>1607</v>
      </c>
      <c r="BR693" s="1" t="s">
        <v>4501</v>
      </c>
      <c r="BS693" s="1" t="s">
        <v>68</v>
      </c>
      <c r="BT693" s="1" t="s">
        <v>2671</v>
      </c>
    </row>
    <row r="694" spans="1:72" ht="13.5" customHeight="1">
      <c r="A694" s="3" t="str">
        <f>HYPERLINK("http://kyu.snu.ac.kr/sdhj/index.jsp?type=hj/GK14663_00IH_0001_0186.jpg","1819_법화면_186")</f>
        <v>1819_법화면_186</v>
      </c>
      <c r="B694" s="2">
        <v>1819</v>
      </c>
      <c r="C694" s="2" t="s">
        <v>3935</v>
      </c>
      <c r="D694" s="2" t="s">
        <v>3936</v>
      </c>
      <c r="E694" s="2">
        <v>693</v>
      </c>
      <c r="F694" s="1">
        <v>3</v>
      </c>
      <c r="G694" s="1" t="s">
        <v>885</v>
      </c>
      <c r="H694" s="1" t="s">
        <v>2012</v>
      </c>
      <c r="I694" s="1">
        <v>21</v>
      </c>
      <c r="L694" s="1">
        <v>1</v>
      </c>
      <c r="M694" s="2" t="s">
        <v>1631</v>
      </c>
      <c r="N694" s="2" t="s">
        <v>3947</v>
      </c>
      <c r="T694" s="1" t="s">
        <v>4426</v>
      </c>
      <c r="U694" s="1" t="s">
        <v>265</v>
      </c>
      <c r="V694" s="1" t="s">
        <v>2095</v>
      </c>
      <c r="Y694" s="1" t="s">
        <v>4702</v>
      </c>
      <c r="Z694" s="1" t="s">
        <v>4030</v>
      </c>
      <c r="AC694" s="1">
        <v>51</v>
      </c>
      <c r="AD694" s="1" t="s">
        <v>219</v>
      </c>
      <c r="AE694" s="1" t="s">
        <v>2593</v>
      </c>
    </row>
    <row r="695" spans="1:72" ht="13.5" customHeight="1">
      <c r="A695" s="3" t="str">
        <f>HYPERLINK("http://kyu.snu.ac.kr/sdhj/index.jsp?type=hj/GK14663_00IH_0001_0186.jpg","1819_법화면_186")</f>
        <v>1819_법화면_186</v>
      </c>
      <c r="B695" s="2">
        <v>1819</v>
      </c>
      <c r="C695" s="2" t="s">
        <v>3935</v>
      </c>
      <c r="D695" s="2" t="s">
        <v>3936</v>
      </c>
      <c r="E695" s="2">
        <v>694</v>
      </c>
      <c r="F695" s="1">
        <v>3</v>
      </c>
      <c r="G695" s="1" t="s">
        <v>885</v>
      </c>
      <c r="H695" s="1" t="s">
        <v>2012</v>
      </c>
      <c r="I695" s="1">
        <v>21</v>
      </c>
      <c r="L695" s="1">
        <v>2</v>
      </c>
      <c r="M695" s="2" t="s">
        <v>4306</v>
      </c>
      <c r="N695" s="2" t="s">
        <v>4307</v>
      </c>
      <c r="O695" s="1" t="s">
        <v>6</v>
      </c>
      <c r="P695" s="1" t="s">
        <v>2044</v>
      </c>
      <c r="T695" s="1" t="s">
        <v>3939</v>
      </c>
      <c r="U695" s="1" t="s">
        <v>268</v>
      </c>
      <c r="V695" s="1" t="s">
        <v>2083</v>
      </c>
      <c r="W695" s="1" t="s">
        <v>48</v>
      </c>
      <c r="X695" s="1" t="s">
        <v>2133</v>
      </c>
      <c r="Y695" s="1" t="s">
        <v>1635</v>
      </c>
      <c r="Z695" s="1" t="s">
        <v>4020</v>
      </c>
      <c r="AC695" s="1">
        <v>58</v>
      </c>
      <c r="AD695" s="1" t="s">
        <v>504</v>
      </c>
      <c r="AE695" s="1" t="s">
        <v>2626</v>
      </c>
      <c r="AJ695" s="1" t="s">
        <v>17</v>
      </c>
      <c r="AK695" s="1" t="s">
        <v>2656</v>
      </c>
      <c r="AL695" s="1" t="s">
        <v>50</v>
      </c>
      <c r="AM695" s="1" t="s">
        <v>2663</v>
      </c>
      <c r="AT695" s="1" t="s">
        <v>250</v>
      </c>
      <c r="AU695" s="1" t="s">
        <v>2721</v>
      </c>
      <c r="AV695" s="1" t="s">
        <v>1636</v>
      </c>
      <c r="AW695" s="1" t="s">
        <v>2790</v>
      </c>
      <c r="BG695" s="1" t="s">
        <v>250</v>
      </c>
      <c r="BH695" s="1" t="s">
        <v>2721</v>
      </c>
      <c r="BI695" s="1" t="s">
        <v>1456</v>
      </c>
      <c r="BJ695" s="1" t="s">
        <v>3046</v>
      </c>
      <c r="BK695" s="1" t="s">
        <v>250</v>
      </c>
      <c r="BL695" s="1" t="s">
        <v>2721</v>
      </c>
      <c r="BM695" s="1" t="s">
        <v>1205</v>
      </c>
      <c r="BN695" s="1" t="s">
        <v>3296</v>
      </c>
      <c r="BO695" s="1" t="s">
        <v>250</v>
      </c>
      <c r="BP695" s="1" t="s">
        <v>2721</v>
      </c>
      <c r="BQ695" s="1" t="s">
        <v>1637</v>
      </c>
      <c r="BR695" s="1" t="s">
        <v>4584</v>
      </c>
      <c r="BS695" s="1" t="s">
        <v>386</v>
      </c>
      <c r="BT695" s="1" t="s">
        <v>2703</v>
      </c>
    </row>
    <row r="696" spans="1:72" ht="13.5" customHeight="1">
      <c r="A696" s="3" t="str">
        <f>HYPERLINK("http://kyu.snu.ac.kr/sdhj/index.jsp?type=hj/GK14663_00IH_0001_0186.jpg","1819_법화면_186")</f>
        <v>1819_법화면_186</v>
      </c>
      <c r="B696" s="2">
        <v>1819</v>
      </c>
      <c r="C696" s="2" t="s">
        <v>3935</v>
      </c>
      <c r="D696" s="2" t="s">
        <v>3936</v>
      </c>
      <c r="E696" s="2">
        <v>695</v>
      </c>
      <c r="F696" s="1">
        <v>3</v>
      </c>
      <c r="G696" s="1" t="s">
        <v>885</v>
      </c>
      <c r="H696" s="1" t="s">
        <v>2012</v>
      </c>
      <c r="I696" s="1">
        <v>21</v>
      </c>
      <c r="L696" s="1">
        <v>2</v>
      </c>
      <c r="M696" s="2" t="s">
        <v>4306</v>
      </c>
      <c r="N696" s="2" t="s">
        <v>4307</v>
      </c>
      <c r="S696" s="1" t="s">
        <v>47</v>
      </c>
      <c r="T696" s="1" t="s">
        <v>2057</v>
      </c>
      <c r="W696" s="1" t="s">
        <v>149</v>
      </c>
      <c r="X696" s="1" t="s">
        <v>3992</v>
      </c>
      <c r="Y696" s="1" t="s">
        <v>249</v>
      </c>
      <c r="Z696" s="1" t="s">
        <v>2179</v>
      </c>
      <c r="AC696" s="1">
        <v>58</v>
      </c>
      <c r="AD696" s="1" t="s">
        <v>276</v>
      </c>
      <c r="AE696" s="1" t="s">
        <v>2595</v>
      </c>
      <c r="AF696" s="1" t="s">
        <v>262</v>
      </c>
      <c r="AG696" s="1" t="s">
        <v>2157</v>
      </c>
    </row>
    <row r="697" spans="1:72" ht="13.5" customHeight="1">
      <c r="A697" s="3" t="str">
        <f>HYPERLINK("http://kyu.snu.ac.kr/sdhj/index.jsp?type=hj/GK14663_00IH_0001_0186.jpg","1819_법화면_186")</f>
        <v>1819_법화면_186</v>
      </c>
      <c r="B697" s="2">
        <v>1819</v>
      </c>
      <c r="C697" s="2" t="s">
        <v>3935</v>
      </c>
      <c r="D697" s="2" t="s">
        <v>3936</v>
      </c>
      <c r="E697" s="2">
        <v>696</v>
      </c>
      <c r="F697" s="1">
        <v>3</v>
      </c>
      <c r="G697" s="1" t="s">
        <v>885</v>
      </c>
      <c r="H697" s="1" t="s">
        <v>2012</v>
      </c>
      <c r="I697" s="1">
        <v>21</v>
      </c>
      <c r="L697" s="1">
        <v>3</v>
      </c>
      <c r="M697" s="2" t="s">
        <v>4308</v>
      </c>
      <c r="N697" s="2" t="s">
        <v>4309</v>
      </c>
      <c r="T697" s="1" t="s">
        <v>3941</v>
      </c>
      <c r="U697" s="1" t="s">
        <v>37</v>
      </c>
      <c r="V697" s="1" t="s">
        <v>2088</v>
      </c>
      <c r="W697" s="1" t="s">
        <v>1025</v>
      </c>
      <c r="X697" s="1" t="s">
        <v>2133</v>
      </c>
      <c r="Y697" s="1" t="s">
        <v>1638</v>
      </c>
      <c r="Z697" s="1" t="s">
        <v>2258</v>
      </c>
      <c r="AC697" s="1">
        <v>37</v>
      </c>
      <c r="AD697" s="1" t="s">
        <v>634</v>
      </c>
      <c r="AE697" s="1" t="s">
        <v>2625</v>
      </c>
      <c r="AJ697" s="1" t="s">
        <v>17</v>
      </c>
      <c r="AK697" s="1" t="s">
        <v>2656</v>
      </c>
      <c r="AL697" s="1" t="s">
        <v>1330</v>
      </c>
      <c r="AM697" s="1" t="s">
        <v>4435</v>
      </c>
      <c r="AT697" s="1" t="s">
        <v>40</v>
      </c>
      <c r="AU697" s="1" t="s">
        <v>2085</v>
      </c>
      <c r="AV697" s="1" t="s">
        <v>1026</v>
      </c>
      <c r="AW697" s="1" t="s">
        <v>2397</v>
      </c>
      <c r="BG697" s="1" t="s">
        <v>43</v>
      </c>
      <c r="BH697" s="1" t="s">
        <v>2727</v>
      </c>
      <c r="BI697" s="1" t="s">
        <v>1639</v>
      </c>
      <c r="BJ697" s="1" t="s">
        <v>3045</v>
      </c>
      <c r="BK697" s="1" t="s">
        <v>40</v>
      </c>
      <c r="BL697" s="1" t="s">
        <v>2085</v>
      </c>
      <c r="BM697" s="1" t="s">
        <v>1027</v>
      </c>
      <c r="BN697" s="1" t="s">
        <v>3128</v>
      </c>
      <c r="BO697" s="1" t="s">
        <v>40</v>
      </c>
      <c r="BP697" s="1" t="s">
        <v>2085</v>
      </c>
      <c r="BQ697" s="1" t="s">
        <v>1640</v>
      </c>
      <c r="BR697" s="1" t="s">
        <v>4485</v>
      </c>
      <c r="BS697" s="1" t="s">
        <v>108</v>
      </c>
      <c r="BT697" s="1" t="s">
        <v>4429</v>
      </c>
    </row>
    <row r="698" spans="1:72" ht="13.5" customHeight="1">
      <c r="A698" s="3" t="str">
        <f>HYPERLINK("http://kyu.snu.ac.kr/sdhj/index.jsp?type=hj/GK14663_00IH_0001_0186.jpg","1819_법화면_186")</f>
        <v>1819_법화면_186</v>
      </c>
      <c r="B698" s="2">
        <v>1819</v>
      </c>
      <c r="C698" s="2" t="s">
        <v>3935</v>
      </c>
      <c r="D698" s="2" t="s">
        <v>3936</v>
      </c>
      <c r="E698" s="2">
        <v>697</v>
      </c>
      <c r="F698" s="1">
        <v>3</v>
      </c>
      <c r="G698" s="1" t="s">
        <v>885</v>
      </c>
      <c r="H698" s="1" t="s">
        <v>2012</v>
      </c>
      <c r="I698" s="1">
        <v>21</v>
      </c>
      <c r="L698" s="1">
        <v>3</v>
      </c>
      <c r="M698" s="2" t="s">
        <v>4308</v>
      </c>
      <c r="N698" s="2" t="s">
        <v>4309</v>
      </c>
      <c r="S698" s="1" t="s">
        <v>47</v>
      </c>
      <c r="T698" s="1" t="s">
        <v>2057</v>
      </c>
      <c r="W698" s="1" t="s">
        <v>447</v>
      </c>
      <c r="X698" s="1" t="s">
        <v>4004</v>
      </c>
      <c r="Y698" s="1" t="s">
        <v>249</v>
      </c>
      <c r="Z698" s="1" t="s">
        <v>2179</v>
      </c>
      <c r="AF698" s="1" t="s">
        <v>262</v>
      </c>
      <c r="AG698" s="1" t="s">
        <v>2157</v>
      </c>
    </row>
    <row r="699" spans="1:72" ht="13.5" customHeight="1">
      <c r="A699" s="3" t="str">
        <f>HYPERLINK("http://kyu.snu.ac.kr/sdhj/index.jsp?type=hj/GK14663_00IH_0001_0186.jpg","1819_법화면_186")</f>
        <v>1819_법화면_186</v>
      </c>
      <c r="B699" s="2">
        <v>1819</v>
      </c>
      <c r="C699" s="2" t="s">
        <v>3935</v>
      </c>
      <c r="D699" s="2" t="s">
        <v>3936</v>
      </c>
      <c r="E699" s="2">
        <v>698</v>
      </c>
      <c r="F699" s="1">
        <v>3</v>
      </c>
      <c r="G699" s="1" t="s">
        <v>885</v>
      </c>
      <c r="H699" s="1" t="s">
        <v>2012</v>
      </c>
      <c r="I699" s="1">
        <v>21</v>
      </c>
      <c r="L699" s="1">
        <v>3</v>
      </c>
      <c r="M699" s="2" t="s">
        <v>4308</v>
      </c>
      <c r="N699" s="2" t="s">
        <v>4309</v>
      </c>
      <c r="S699" s="1" t="s">
        <v>116</v>
      </c>
      <c r="T699" s="1" t="s">
        <v>2062</v>
      </c>
      <c r="AC699" s="1">
        <v>16</v>
      </c>
      <c r="AD699" s="1" t="s">
        <v>158</v>
      </c>
      <c r="AE699" s="1" t="s">
        <v>2582</v>
      </c>
    </row>
    <row r="700" spans="1:72" ht="13.5" customHeight="1">
      <c r="A700" s="3" t="str">
        <f>HYPERLINK("http://kyu.snu.ac.kr/sdhj/index.jsp?type=hj/GK14663_00IH_0001_0186.jpg","1819_법화면_186")</f>
        <v>1819_법화면_186</v>
      </c>
      <c r="B700" s="2">
        <v>1819</v>
      </c>
      <c r="C700" s="2" t="s">
        <v>3935</v>
      </c>
      <c r="D700" s="2" t="s">
        <v>3936</v>
      </c>
      <c r="E700" s="2">
        <v>699</v>
      </c>
      <c r="F700" s="1">
        <v>3</v>
      </c>
      <c r="G700" s="1" t="s">
        <v>885</v>
      </c>
      <c r="H700" s="1" t="s">
        <v>2012</v>
      </c>
      <c r="I700" s="1">
        <v>21</v>
      </c>
      <c r="L700" s="1">
        <v>4</v>
      </c>
      <c r="M700" s="2" t="s">
        <v>4310</v>
      </c>
      <c r="N700" s="2" t="s">
        <v>4311</v>
      </c>
      <c r="O700" s="1" t="s">
        <v>6</v>
      </c>
      <c r="P700" s="1" t="s">
        <v>2044</v>
      </c>
      <c r="T700" s="1" t="s">
        <v>3939</v>
      </c>
      <c r="U700" s="1" t="s">
        <v>58</v>
      </c>
      <c r="V700" s="1" t="s">
        <v>2109</v>
      </c>
      <c r="W700" s="1" t="s">
        <v>149</v>
      </c>
      <c r="X700" s="1" t="s">
        <v>3990</v>
      </c>
      <c r="Y700" s="1" t="s">
        <v>111</v>
      </c>
      <c r="Z700" s="1" t="s">
        <v>2257</v>
      </c>
      <c r="AC700" s="1">
        <v>29</v>
      </c>
      <c r="AD700" s="1" t="s">
        <v>489</v>
      </c>
      <c r="AE700" s="1" t="s">
        <v>2623</v>
      </c>
      <c r="AJ700" s="1" t="s">
        <v>17</v>
      </c>
      <c r="AK700" s="1" t="s">
        <v>2656</v>
      </c>
      <c r="AL700" s="1" t="s">
        <v>609</v>
      </c>
      <c r="AM700" s="1" t="s">
        <v>2677</v>
      </c>
      <c r="AT700" s="1" t="s">
        <v>63</v>
      </c>
      <c r="AU700" s="1" t="s">
        <v>2113</v>
      </c>
      <c r="AV700" s="1" t="s">
        <v>1570</v>
      </c>
      <c r="AW700" s="1" t="s">
        <v>2274</v>
      </c>
      <c r="BG700" s="1" t="s">
        <v>63</v>
      </c>
      <c r="BH700" s="1" t="s">
        <v>2113</v>
      </c>
      <c r="BI700" s="1" t="s">
        <v>1641</v>
      </c>
      <c r="BJ700" s="1" t="s">
        <v>3044</v>
      </c>
      <c r="BK700" s="1" t="s">
        <v>63</v>
      </c>
      <c r="BL700" s="1" t="s">
        <v>2113</v>
      </c>
      <c r="BM700" s="1" t="s">
        <v>1642</v>
      </c>
      <c r="BN700" s="1" t="s">
        <v>3295</v>
      </c>
      <c r="BO700" s="1" t="s">
        <v>63</v>
      </c>
      <c r="BP700" s="1" t="s">
        <v>2113</v>
      </c>
      <c r="BQ700" s="1" t="s">
        <v>1643</v>
      </c>
      <c r="BR700" s="1" t="s">
        <v>3543</v>
      </c>
      <c r="BS700" s="1" t="s">
        <v>577</v>
      </c>
      <c r="BT700" s="1" t="s">
        <v>2669</v>
      </c>
    </row>
    <row r="701" spans="1:72" ht="13.5" customHeight="1">
      <c r="A701" s="3" t="str">
        <f>HYPERLINK("http://kyu.snu.ac.kr/sdhj/index.jsp?type=hj/GK14663_00IH_0001_0186.jpg","1819_법화면_186")</f>
        <v>1819_법화면_186</v>
      </c>
      <c r="B701" s="2">
        <v>1819</v>
      </c>
      <c r="C701" s="2" t="s">
        <v>3935</v>
      </c>
      <c r="D701" s="2" t="s">
        <v>3936</v>
      </c>
      <c r="E701" s="2">
        <v>700</v>
      </c>
      <c r="F701" s="1">
        <v>3</v>
      </c>
      <c r="G701" s="1" t="s">
        <v>885</v>
      </c>
      <c r="H701" s="1" t="s">
        <v>2012</v>
      </c>
      <c r="I701" s="1">
        <v>21</v>
      </c>
      <c r="L701" s="1">
        <v>4</v>
      </c>
      <c r="M701" s="2" t="s">
        <v>4310</v>
      </c>
      <c r="N701" s="2" t="s">
        <v>4311</v>
      </c>
      <c r="S701" s="1" t="s">
        <v>47</v>
      </c>
      <c r="T701" s="1" t="s">
        <v>2057</v>
      </c>
      <c r="W701" s="1" t="s">
        <v>377</v>
      </c>
      <c r="X701" s="1" t="s">
        <v>2132</v>
      </c>
      <c r="Y701" s="1" t="s">
        <v>70</v>
      </c>
      <c r="Z701" s="1" t="s">
        <v>2172</v>
      </c>
      <c r="AC701" s="1">
        <v>29</v>
      </c>
      <c r="AD701" s="1" t="s">
        <v>489</v>
      </c>
      <c r="AE701" s="1" t="s">
        <v>2623</v>
      </c>
      <c r="AJ701" s="1" t="s">
        <v>17</v>
      </c>
      <c r="AK701" s="1" t="s">
        <v>2656</v>
      </c>
      <c r="AL701" s="1" t="s">
        <v>371</v>
      </c>
      <c r="AM701" s="1" t="s">
        <v>2670</v>
      </c>
      <c r="AT701" s="1" t="s">
        <v>63</v>
      </c>
      <c r="AU701" s="1" t="s">
        <v>2113</v>
      </c>
      <c r="AV701" s="1" t="s">
        <v>1644</v>
      </c>
      <c r="AW701" s="1" t="s">
        <v>2335</v>
      </c>
      <c r="BG701" s="1" t="s">
        <v>63</v>
      </c>
      <c r="BH701" s="1" t="s">
        <v>2113</v>
      </c>
      <c r="BI701" s="1" t="s">
        <v>1480</v>
      </c>
      <c r="BJ701" s="1" t="s">
        <v>3043</v>
      </c>
      <c r="BK701" s="1" t="s">
        <v>63</v>
      </c>
      <c r="BL701" s="1" t="s">
        <v>2113</v>
      </c>
      <c r="BM701" s="1" t="s">
        <v>1402</v>
      </c>
      <c r="BN701" s="1" t="s">
        <v>2748</v>
      </c>
      <c r="BO701" s="1" t="s">
        <v>63</v>
      </c>
      <c r="BP701" s="1" t="s">
        <v>2113</v>
      </c>
      <c r="BQ701" s="1" t="s">
        <v>1645</v>
      </c>
      <c r="BR701" s="1" t="s">
        <v>3542</v>
      </c>
      <c r="BS701" s="1" t="s">
        <v>1646</v>
      </c>
      <c r="BT701" s="1" t="s">
        <v>3728</v>
      </c>
    </row>
    <row r="702" spans="1:72" ht="13.5" customHeight="1">
      <c r="A702" s="3" t="str">
        <f>HYPERLINK("http://kyu.snu.ac.kr/sdhj/index.jsp?type=hj/GK14663_00IH_0001_0186.jpg","1819_법화면_186")</f>
        <v>1819_법화면_186</v>
      </c>
      <c r="B702" s="2">
        <v>1819</v>
      </c>
      <c r="C702" s="2" t="s">
        <v>3935</v>
      </c>
      <c r="D702" s="2" t="s">
        <v>3936</v>
      </c>
      <c r="E702" s="2">
        <v>701</v>
      </c>
      <c r="F702" s="1">
        <v>3</v>
      </c>
      <c r="G702" s="1" t="s">
        <v>885</v>
      </c>
      <c r="H702" s="1" t="s">
        <v>2012</v>
      </c>
      <c r="I702" s="1">
        <v>21</v>
      </c>
      <c r="L702" s="1">
        <v>5</v>
      </c>
      <c r="M702" s="2" t="s">
        <v>4312</v>
      </c>
      <c r="N702" s="2" t="s">
        <v>4313</v>
      </c>
      <c r="T702" s="1" t="s">
        <v>3939</v>
      </c>
      <c r="U702" s="1" t="s">
        <v>1549</v>
      </c>
      <c r="V702" s="1" t="s">
        <v>3987</v>
      </c>
      <c r="W702" s="1" t="s">
        <v>69</v>
      </c>
      <c r="X702" s="1" t="s">
        <v>2137</v>
      </c>
      <c r="Y702" s="1" t="s">
        <v>1647</v>
      </c>
      <c r="Z702" s="1" t="s">
        <v>2186</v>
      </c>
      <c r="AC702" s="1">
        <v>68</v>
      </c>
      <c r="AD702" s="1" t="s">
        <v>240</v>
      </c>
      <c r="AE702" s="1" t="s">
        <v>2578</v>
      </c>
      <c r="AJ702" s="1" t="s">
        <v>17</v>
      </c>
      <c r="AK702" s="1" t="s">
        <v>2656</v>
      </c>
      <c r="AL702" s="1" t="s">
        <v>81</v>
      </c>
      <c r="AM702" s="1" t="s">
        <v>2661</v>
      </c>
      <c r="AT702" s="1" t="s">
        <v>1549</v>
      </c>
      <c r="AU702" s="1" t="s">
        <v>3987</v>
      </c>
      <c r="AV702" s="1" t="s">
        <v>1648</v>
      </c>
      <c r="AW702" s="1" t="s">
        <v>2231</v>
      </c>
      <c r="BG702" s="1" t="s">
        <v>1549</v>
      </c>
      <c r="BH702" s="1" t="s">
        <v>3987</v>
      </c>
      <c r="BI702" s="1" t="s">
        <v>1649</v>
      </c>
      <c r="BJ702" s="1" t="s">
        <v>3042</v>
      </c>
      <c r="BK702" s="1" t="s">
        <v>1549</v>
      </c>
      <c r="BL702" s="1" t="s">
        <v>3987</v>
      </c>
      <c r="BM702" s="1" t="s">
        <v>1014</v>
      </c>
      <c r="BN702" s="1" t="s">
        <v>3129</v>
      </c>
      <c r="BO702" s="1" t="s">
        <v>1549</v>
      </c>
      <c r="BP702" s="1" t="s">
        <v>3987</v>
      </c>
      <c r="BQ702" s="1" t="s">
        <v>1650</v>
      </c>
      <c r="BR702" s="1" t="s">
        <v>4574</v>
      </c>
      <c r="BS702" s="1" t="s">
        <v>77</v>
      </c>
      <c r="BT702" s="1" t="s">
        <v>2653</v>
      </c>
    </row>
    <row r="703" spans="1:72" ht="13.5" customHeight="1">
      <c r="A703" s="3" t="str">
        <f>HYPERLINK("http://kyu.snu.ac.kr/sdhj/index.jsp?type=hj/GK14663_00IH_0001_0186.jpg","1819_법화면_186")</f>
        <v>1819_법화면_186</v>
      </c>
      <c r="B703" s="2">
        <v>1819</v>
      </c>
      <c r="C703" s="2" t="s">
        <v>3935</v>
      </c>
      <c r="D703" s="2" t="s">
        <v>3936</v>
      </c>
      <c r="E703" s="2">
        <v>702</v>
      </c>
      <c r="F703" s="1">
        <v>3</v>
      </c>
      <c r="G703" s="1" t="s">
        <v>885</v>
      </c>
      <c r="H703" s="1" t="s">
        <v>2012</v>
      </c>
      <c r="I703" s="1">
        <v>21</v>
      </c>
      <c r="L703" s="1">
        <v>5</v>
      </c>
      <c r="M703" s="2" t="s">
        <v>4312</v>
      </c>
      <c r="N703" s="2" t="s">
        <v>4313</v>
      </c>
      <c r="S703" s="1" t="s">
        <v>47</v>
      </c>
      <c r="T703" s="1" t="s">
        <v>2057</v>
      </c>
      <c r="W703" s="1" t="s">
        <v>87</v>
      </c>
      <c r="X703" s="1" t="s">
        <v>2136</v>
      </c>
      <c r="Y703" s="1" t="s">
        <v>70</v>
      </c>
      <c r="Z703" s="1" t="s">
        <v>2172</v>
      </c>
      <c r="AC703" s="1">
        <v>64</v>
      </c>
      <c r="AD703" s="1" t="s">
        <v>535</v>
      </c>
      <c r="AE703" s="1" t="s">
        <v>2583</v>
      </c>
      <c r="AJ703" s="1" t="s">
        <v>17</v>
      </c>
      <c r="AK703" s="1" t="s">
        <v>2656</v>
      </c>
      <c r="AL703" s="1" t="s">
        <v>86</v>
      </c>
      <c r="AM703" s="1" t="s">
        <v>2664</v>
      </c>
      <c r="AT703" s="1" t="s">
        <v>1549</v>
      </c>
      <c r="AU703" s="1" t="s">
        <v>3987</v>
      </c>
      <c r="AV703" s="1" t="s">
        <v>1651</v>
      </c>
      <c r="AW703" s="1" t="s">
        <v>2789</v>
      </c>
      <c r="BG703" s="1" t="s">
        <v>1549</v>
      </c>
      <c r="BH703" s="1" t="s">
        <v>3987</v>
      </c>
      <c r="BI703" s="1" t="s">
        <v>4670</v>
      </c>
      <c r="BJ703" s="1" t="s">
        <v>3041</v>
      </c>
      <c r="BK703" s="1" t="s">
        <v>1549</v>
      </c>
      <c r="BL703" s="1" t="s">
        <v>3987</v>
      </c>
      <c r="BM703" s="1" t="s">
        <v>1652</v>
      </c>
      <c r="BN703" s="1" t="s">
        <v>3294</v>
      </c>
      <c r="BO703" s="1" t="s">
        <v>1549</v>
      </c>
      <c r="BP703" s="1" t="s">
        <v>3987</v>
      </c>
      <c r="BQ703" s="1" t="s">
        <v>1653</v>
      </c>
      <c r="BR703" s="1" t="s">
        <v>3541</v>
      </c>
      <c r="BS703" s="1" t="s">
        <v>214</v>
      </c>
      <c r="BT703" s="1" t="s">
        <v>2662</v>
      </c>
    </row>
    <row r="704" spans="1:72" ht="13.5" customHeight="1">
      <c r="A704" s="3" t="str">
        <f>HYPERLINK("http://kyu.snu.ac.kr/sdhj/index.jsp?type=hj/GK14663_00IH_0001_0186.jpg","1819_법화면_186")</f>
        <v>1819_법화면_186</v>
      </c>
      <c r="B704" s="2">
        <v>1819</v>
      </c>
      <c r="C704" s="2" t="s">
        <v>3935</v>
      </c>
      <c r="D704" s="2" t="s">
        <v>3936</v>
      </c>
      <c r="E704" s="2">
        <v>703</v>
      </c>
      <c r="F704" s="1">
        <v>3</v>
      </c>
      <c r="G704" s="1" t="s">
        <v>885</v>
      </c>
      <c r="H704" s="1" t="s">
        <v>2012</v>
      </c>
      <c r="I704" s="1">
        <v>21</v>
      </c>
      <c r="L704" s="1">
        <v>5</v>
      </c>
      <c r="M704" s="2" t="s">
        <v>4312</v>
      </c>
      <c r="N704" s="2" t="s">
        <v>4313</v>
      </c>
      <c r="S704" s="1" t="s">
        <v>116</v>
      </c>
      <c r="T704" s="1" t="s">
        <v>2062</v>
      </c>
      <c r="AC704" s="1">
        <v>16</v>
      </c>
      <c r="AD704" s="1" t="s">
        <v>158</v>
      </c>
      <c r="AE704" s="1" t="s">
        <v>2582</v>
      </c>
      <c r="AF704" s="1" t="s">
        <v>234</v>
      </c>
      <c r="AG704" s="1" t="s">
        <v>2644</v>
      </c>
    </row>
    <row r="705" spans="1:73" ht="13.5" customHeight="1">
      <c r="A705" s="3" t="str">
        <f>HYPERLINK("http://kyu.snu.ac.kr/sdhj/index.jsp?type=hj/GK14663_00IH_0001_0186.jpg","1819_법화면_186")</f>
        <v>1819_법화면_186</v>
      </c>
      <c r="B705" s="2">
        <v>1819</v>
      </c>
      <c r="C705" s="2" t="s">
        <v>3935</v>
      </c>
      <c r="D705" s="2" t="s">
        <v>3936</v>
      </c>
      <c r="E705" s="2">
        <v>704</v>
      </c>
      <c r="F705" s="1">
        <v>3</v>
      </c>
      <c r="G705" s="1" t="s">
        <v>885</v>
      </c>
      <c r="H705" s="1" t="s">
        <v>2012</v>
      </c>
      <c r="I705" s="1">
        <v>22</v>
      </c>
      <c r="J705" s="1" t="s">
        <v>1654</v>
      </c>
      <c r="K705" s="1" t="s">
        <v>3945</v>
      </c>
      <c r="L705" s="1">
        <v>1</v>
      </c>
      <c r="M705" s="2" t="s">
        <v>1654</v>
      </c>
      <c r="N705" s="2" t="s">
        <v>3945</v>
      </c>
      <c r="T705" s="1" t="s">
        <v>3939</v>
      </c>
      <c r="U705" s="1" t="s">
        <v>1655</v>
      </c>
      <c r="V705" s="1" t="s">
        <v>2096</v>
      </c>
      <c r="W705" s="1" t="s">
        <v>149</v>
      </c>
      <c r="X705" s="1" t="s">
        <v>3990</v>
      </c>
      <c r="Y705" s="1" t="s">
        <v>1577</v>
      </c>
      <c r="Z705" s="1" t="s">
        <v>2256</v>
      </c>
      <c r="AC705" s="1">
        <v>48</v>
      </c>
      <c r="AD705" s="1" t="s">
        <v>120</v>
      </c>
      <c r="AE705" s="1" t="s">
        <v>2621</v>
      </c>
      <c r="AJ705" s="1" t="s">
        <v>17</v>
      </c>
      <c r="AK705" s="1" t="s">
        <v>2656</v>
      </c>
      <c r="AL705" s="1" t="s">
        <v>108</v>
      </c>
      <c r="AM705" s="1" t="s">
        <v>4429</v>
      </c>
      <c r="AT705" s="1" t="s">
        <v>63</v>
      </c>
      <c r="AU705" s="1" t="s">
        <v>2113</v>
      </c>
      <c r="AV705" s="1" t="s">
        <v>3879</v>
      </c>
      <c r="AW705" s="1" t="s">
        <v>2706</v>
      </c>
      <c r="BG705" s="1" t="s">
        <v>63</v>
      </c>
      <c r="BH705" s="1" t="s">
        <v>2113</v>
      </c>
      <c r="BI705" s="1" t="s">
        <v>1656</v>
      </c>
      <c r="BJ705" s="1" t="s">
        <v>3040</v>
      </c>
      <c r="BK705" s="1" t="s">
        <v>63</v>
      </c>
      <c r="BL705" s="1" t="s">
        <v>2113</v>
      </c>
      <c r="BM705" s="1" t="s">
        <v>1657</v>
      </c>
      <c r="BN705" s="1" t="s">
        <v>3293</v>
      </c>
      <c r="BO705" s="1" t="s">
        <v>63</v>
      </c>
      <c r="BP705" s="1" t="s">
        <v>2113</v>
      </c>
      <c r="BQ705" s="1" t="s">
        <v>1658</v>
      </c>
      <c r="BR705" s="1" t="s">
        <v>3540</v>
      </c>
      <c r="BS705" s="1" t="s">
        <v>371</v>
      </c>
      <c r="BT705" s="1" t="s">
        <v>2670</v>
      </c>
    </row>
    <row r="706" spans="1:73" ht="13.5" customHeight="1">
      <c r="A706" s="3" t="str">
        <f>HYPERLINK("http://kyu.snu.ac.kr/sdhj/index.jsp?type=hj/GK14663_00IH_0001_0186.jpg","1819_법화면_186")</f>
        <v>1819_법화면_186</v>
      </c>
      <c r="B706" s="2">
        <v>1819</v>
      </c>
      <c r="C706" s="2" t="s">
        <v>3935</v>
      </c>
      <c r="D706" s="2" t="s">
        <v>3936</v>
      </c>
      <c r="E706" s="2">
        <v>705</v>
      </c>
      <c r="F706" s="1">
        <v>3</v>
      </c>
      <c r="G706" s="1" t="s">
        <v>885</v>
      </c>
      <c r="H706" s="1" t="s">
        <v>2012</v>
      </c>
      <c r="I706" s="1">
        <v>22</v>
      </c>
      <c r="L706" s="1">
        <v>1</v>
      </c>
      <c r="M706" s="2" t="s">
        <v>1654</v>
      </c>
      <c r="N706" s="2" t="s">
        <v>3945</v>
      </c>
      <c r="S706" s="1" t="s">
        <v>47</v>
      </c>
      <c r="T706" s="1" t="s">
        <v>2057</v>
      </c>
      <c r="W706" s="1" t="s">
        <v>48</v>
      </c>
      <c r="X706" s="1" t="s">
        <v>2133</v>
      </c>
      <c r="Y706" s="1" t="s">
        <v>70</v>
      </c>
      <c r="Z706" s="1" t="s">
        <v>2172</v>
      </c>
      <c r="AC706" s="1">
        <v>42</v>
      </c>
      <c r="AD706" s="1" t="s">
        <v>80</v>
      </c>
      <c r="AE706" s="1" t="s">
        <v>2598</v>
      </c>
      <c r="AJ706" s="1" t="s">
        <v>17</v>
      </c>
      <c r="AK706" s="1" t="s">
        <v>2656</v>
      </c>
      <c r="AL706" s="1" t="s">
        <v>50</v>
      </c>
      <c r="AM706" s="1" t="s">
        <v>2663</v>
      </c>
      <c r="AT706" s="1" t="s">
        <v>63</v>
      </c>
      <c r="AU706" s="1" t="s">
        <v>2113</v>
      </c>
      <c r="AV706" s="1" t="s">
        <v>1659</v>
      </c>
      <c r="AW706" s="1" t="s">
        <v>2788</v>
      </c>
      <c r="BG706" s="1" t="s">
        <v>63</v>
      </c>
      <c r="BH706" s="1" t="s">
        <v>2113</v>
      </c>
      <c r="BI706" s="1" t="s">
        <v>1660</v>
      </c>
      <c r="BJ706" s="1" t="s">
        <v>3039</v>
      </c>
      <c r="BK706" s="1" t="s">
        <v>63</v>
      </c>
      <c r="BL706" s="1" t="s">
        <v>2113</v>
      </c>
      <c r="BQ706" s="1" t="s">
        <v>1661</v>
      </c>
      <c r="BR706" s="1" t="s">
        <v>3539</v>
      </c>
      <c r="BS706" s="1" t="s">
        <v>86</v>
      </c>
      <c r="BT706" s="1" t="s">
        <v>2664</v>
      </c>
      <c r="BU706" s="1" t="s">
        <v>3880</v>
      </c>
    </row>
    <row r="707" spans="1:73" ht="13.5" customHeight="1">
      <c r="A707" s="3" t="str">
        <f>HYPERLINK("http://kyu.snu.ac.kr/sdhj/index.jsp?type=hj/GK14663_00IH_0001_0186.jpg","1819_법화면_186")</f>
        <v>1819_법화면_186</v>
      </c>
      <c r="B707" s="2">
        <v>1819</v>
      </c>
      <c r="C707" s="2" t="s">
        <v>3935</v>
      </c>
      <c r="D707" s="2" t="s">
        <v>3936</v>
      </c>
      <c r="E707" s="2">
        <v>706</v>
      </c>
      <c r="F707" s="1">
        <v>3</v>
      </c>
      <c r="G707" s="1" t="s">
        <v>885</v>
      </c>
      <c r="H707" s="1" t="s">
        <v>2012</v>
      </c>
      <c r="I707" s="1">
        <v>22</v>
      </c>
      <c r="L707" s="1">
        <v>2</v>
      </c>
      <c r="M707" s="2" t="s">
        <v>4314</v>
      </c>
      <c r="N707" s="2" t="s">
        <v>4315</v>
      </c>
      <c r="T707" s="1" t="s">
        <v>3939</v>
      </c>
      <c r="U707" s="1" t="s">
        <v>268</v>
      </c>
      <c r="V707" s="1" t="s">
        <v>2083</v>
      </c>
      <c r="W707" s="1" t="s">
        <v>149</v>
      </c>
      <c r="X707" s="1" t="s">
        <v>3992</v>
      </c>
      <c r="Y707" s="1" t="s">
        <v>1662</v>
      </c>
      <c r="Z707" s="1" t="s">
        <v>2255</v>
      </c>
      <c r="AC707" s="1">
        <v>44</v>
      </c>
      <c r="AD707" s="1" t="s">
        <v>61</v>
      </c>
      <c r="AE707" s="1" t="s">
        <v>2616</v>
      </c>
      <c r="AJ707" s="1" t="s">
        <v>17</v>
      </c>
      <c r="AK707" s="1" t="s">
        <v>2656</v>
      </c>
      <c r="AL707" s="1" t="s">
        <v>108</v>
      </c>
      <c r="AM707" s="1" t="s">
        <v>4429</v>
      </c>
      <c r="BG707" s="1" t="s">
        <v>3772</v>
      </c>
      <c r="BH707" s="1" t="s">
        <v>3773</v>
      </c>
      <c r="BI707" s="1" t="s">
        <v>1320</v>
      </c>
      <c r="BJ707" s="1" t="s">
        <v>2832</v>
      </c>
      <c r="BK707" s="1" t="s">
        <v>250</v>
      </c>
      <c r="BL707" s="1" t="s">
        <v>2721</v>
      </c>
      <c r="BM707" s="1" t="s">
        <v>152</v>
      </c>
      <c r="BN707" s="1" t="s">
        <v>3216</v>
      </c>
      <c r="BO707" s="1" t="s">
        <v>250</v>
      </c>
      <c r="BP707" s="1" t="s">
        <v>2721</v>
      </c>
      <c r="BQ707" s="1" t="s">
        <v>1663</v>
      </c>
      <c r="BR707" s="1" t="s">
        <v>4487</v>
      </c>
      <c r="BS707" s="1" t="s">
        <v>72</v>
      </c>
      <c r="BT707" s="1" t="s">
        <v>2665</v>
      </c>
      <c r="BU707" s="1" t="s">
        <v>3748</v>
      </c>
    </row>
    <row r="708" spans="1:73" ht="13.5" customHeight="1">
      <c r="A708" s="3" t="str">
        <f>HYPERLINK("http://kyu.snu.ac.kr/sdhj/index.jsp?type=hj/GK14663_00IH_0001_0186.jpg","1819_법화면_186")</f>
        <v>1819_법화면_186</v>
      </c>
      <c r="B708" s="2">
        <v>1819</v>
      </c>
      <c r="C708" s="2" t="s">
        <v>3935</v>
      </c>
      <c r="D708" s="2" t="s">
        <v>3936</v>
      </c>
      <c r="E708" s="2">
        <v>707</v>
      </c>
      <c r="F708" s="1">
        <v>3</v>
      </c>
      <c r="G708" s="1" t="s">
        <v>885</v>
      </c>
      <c r="H708" s="1" t="s">
        <v>2012</v>
      </c>
      <c r="I708" s="1">
        <v>22</v>
      </c>
      <c r="L708" s="1">
        <v>2</v>
      </c>
      <c r="M708" s="2" t="s">
        <v>4314</v>
      </c>
      <c r="N708" s="2" t="s">
        <v>4315</v>
      </c>
      <c r="S708" s="1" t="s">
        <v>47</v>
      </c>
      <c r="T708" s="1" t="s">
        <v>2057</v>
      </c>
      <c r="W708" s="1" t="s">
        <v>1063</v>
      </c>
      <c r="X708" s="1" t="s">
        <v>2150</v>
      </c>
      <c r="Y708" s="1" t="s">
        <v>249</v>
      </c>
      <c r="Z708" s="1" t="s">
        <v>2179</v>
      </c>
      <c r="AC708" s="1">
        <v>37</v>
      </c>
      <c r="AD708" s="1" t="s">
        <v>634</v>
      </c>
      <c r="AE708" s="1" t="s">
        <v>2625</v>
      </c>
      <c r="AJ708" s="1" t="s">
        <v>299</v>
      </c>
      <c r="AK708" s="1" t="s">
        <v>2657</v>
      </c>
      <c r="AL708" s="1" t="s">
        <v>192</v>
      </c>
      <c r="AM708" s="1" t="s">
        <v>2686</v>
      </c>
      <c r="AT708" s="1" t="s">
        <v>250</v>
      </c>
      <c r="AU708" s="1" t="s">
        <v>2721</v>
      </c>
      <c r="AV708" s="1" t="s">
        <v>1664</v>
      </c>
      <c r="AW708" s="1" t="s">
        <v>2787</v>
      </c>
      <c r="BG708" s="1" t="s">
        <v>3764</v>
      </c>
      <c r="BH708" s="1" t="s">
        <v>2723</v>
      </c>
      <c r="BO708" s="1" t="s">
        <v>250</v>
      </c>
      <c r="BP708" s="1" t="s">
        <v>2721</v>
      </c>
      <c r="BQ708" s="1" t="s">
        <v>4671</v>
      </c>
      <c r="BR708" s="1" t="s">
        <v>3538</v>
      </c>
      <c r="BS708" s="1" t="s">
        <v>86</v>
      </c>
      <c r="BT708" s="1" t="s">
        <v>2664</v>
      </c>
      <c r="BU708" s="1" t="s">
        <v>3822</v>
      </c>
    </row>
    <row r="709" spans="1:73" ht="13.5" customHeight="1">
      <c r="A709" s="3" t="str">
        <f>HYPERLINK("http://kyu.snu.ac.kr/sdhj/index.jsp?type=hj/GK14663_00IH_0001_0186.jpg","1819_법화면_186")</f>
        <v>1819_법화면_186</v>
      </c>
      <c r="B709" s="2">
        <v>1819</v>
      </c>
      <c r="C709" s="2" t="s">
        <v>3935</v>
      </c>
      <c r="D709" s="2" t="s">
        <v>3936</v>
      </c>
      <c r="E709" s="2">
        <v>708</v>
      </c>
      <c r="F709" s="1">
        <v>3</v>
      </c>
      <c r="G709" s="1" t="s">
        <v>885</v>
      </c>
      <c r="H709" s="1" t="s">
        <v>2012</v>
      </c>
      <c r="I709" s="1">
        <v>22</v>
      </c>
      <c r="L709" s="1">
        <v>3</v>
      </c>
      <c r="M709" s="2" t="s">
        <v>4316</v>
      </c>
      <c r="N709" s="2" t="s">
        <v>4317</v>
      </c>
      <c r="O709" s="1" t="s">
        <v>6</v>
      </c>
      <c r="P709" s="1" t="s">
        <v>2044</v>
      </c>
      <c r="T709" s="1" t="s">
        <v>3939</v>
      </c>
      <c r="U709" s="1" t="s">
        <v>1123</v>
      </c>
      <c r="V709" s="1" t="s">
        <v>2108</v>
      </c>
      <c r="W709" s="1" t="s">
        <v>99</v>
      </c>
      <c r="X709" s="1" t="s">
        <v>2138</v>
      </c>
      <c r="Y709" s="1" t="s">
        <v>1665</v>
      </c>
      <c r="Z709" s="1" t="s">
        <v>2254</v>
      </c>
      <c r="AC709" s="1">
        <v>30</v>
      </c>
      <c r="BG709" s="1" t="s">
        <v>40</v>
      </c>
      <c r="BH709" s="1" t="s">
        <v>2085</v>
      </c>
      <c r="BI709" s="1" t="s">
        <v>1666</v>
      </c>
      <c r="BJ709" s="1" t="s">
        <v>2095</v>
      </c>
      <c r="BK709" s="1" t="s">
        <v>40</v>
      </c>
      <c r="BL709" s="1" t="s">
        <v>2085</v>
      </c>
      <c r="BM709" s="1" t="s">
        <v>1667</v>
      </c>
      <c r="BN709" s="1" t="s">
        <v>3292</v>
      </c>
      <c r="BO709" s="1" t="s">
        <v>40</v>
      </c>
      <c r="BP709" s="1" t="s">
        <v>2085</v>
      </c>
      <c r="BQ709" s="1" t="s">
        <v>4672</v>
      </c>
      <c r="BR709" s="1" t="s">
        <v>4596</v>
      </c>
      <c r="BS709" s="1" t="s">
        <v>206</v>
      </c>
      <c r="BT709" s="1" t="s">
        <v>2660</v>
      </c>
      <c r="BU709" s="1" t="s">
        <v>3766</v>
      </c>
    </row>
    <row r="710" spans="1:73" ht="13.5" customHeight="1">
      <c r="A710" s="3" t="str">
        <f>HYPERLINK("http://kyu.snu.ac.kr/sdhj/index.jsp?type=hj/GK14663_00IH_0001_0186.jpg","1819_법화면_186")</f>
        <v>1819_법화면_186</v>
      </c>
      <c r="B710" s="2">
        <v>1819</v>
      </c>
      <c r="C710" s="2" t="s">
        <v>3935</v>
      </c>
      <c r="D710" s="2" t="s">
        <v>3936</v>
      </c>
      <c r="E710" s="2">
        <v>709</v>
      </c>
      <c r="F710" s="1">
        <v>3</v>
      </c>
      <c r="G710" s="1" t="s">
        <v>885</v>
      </c>
      <c r="H710" s="1" t="s">
        <v>2012</v>
      </c>
      <c r="I710" s="1">
        <v>22</v>
      </c>
      <c r="L710" s="1">
        <v>3</v>
      </c>
      <c r="M710" s="2" t="s">
        <v>4316</v>
      </c>
      <c r="N710" s="2" t="s">
        <v>4317</v>
      </c>
      <c r="S710" s="1" t="s">
        <v>47</v>
      </c>
      <c r="T710" s="1" t="s">
        <v>2057</v>
      </c>
      <c r="W710" s="1" t="s">
        <v>149</v>
      </c>
      <c r="X710" s="1" t="s">
        <v>3992</v>
      </c>
      <c r="Y710" s="1" t="s">
        <v>10</v>
      </c>
      <c r="Z710" s="1" t="s">
        <v>2145</v>
      </c>
      <c r="AC710" s="1">
        <v>39</v>
      </c>
      <c r="AD710" s="1" t="s">
        <v>71</v>
      </c>
      <c r="AE710" s="1" t="s">
        <v>2575</v>
      </c>
      <c r="AJ710" s="1" t="s">
        <v>17</v>
      </c>
      <c r="AK710" s="1" t="s">
        <v>2656</v>
      </c>
      <c r="AL710" s="1" t="s">
        <v>72</v>
      </c>
      <c r="AM710" s="1" t="s">
        <v>2665</v>
      </c>
      <c r="AT710" s="1" t="s">
        <v>40</v>
      </c>
      <c r="AU710" s="1" t="s">
        <v>2085</v>
      </c>
      <c r="AV710" s="1" t="s">
        <v>1668</v>
      </c>
      <c r="AW710" s="1" t="s">
        <v>2786</v>
      </c>
      <c r="BG710" s="1" t="s">
        <v>3815</v>
      </c>
      <c r="BH710" s="1" t="s">
        <v>2728</v>
      </c>
      <c r="BO710" s="1" t="s">
        <v>40</v>
      </c>
      <c r="BP710" s="1" t="s">
        <v>2085</v>
      </c>
      <c r="BQ710" s="1" t="s">
        <v>1669</v>
      </c>
      <c r="BR710" s="1" t="s">
        <v>3537</v>
      </c>
      <c r="BS710" s="1" t="s">
        <v>734</v>
      </c>
      <c r="BT710" s="1" t="s">
        <v>3115</v>
      </c>
      <c r="BU710" s="1" t="s">
        <v>3822</v>
      </c>
    </row>
    <row r="711" spans="1:73" ht="13.5" customHeight="1">
      <c r="A711" s="3" t="str">
        <f>HYPERLINK("http://kyu.snu.ac.kr/sdhj/index.jsp?type=hj/GK14663_00IH_0001_0186.jpg","1819_법화면_186")</f>
        <v>1819_법화면_186</v>
      </c>
      <c r="B711" s="2">
        <v>1819</v>
      </c>
      <c r="C711" s="2" t="s">
        <v>3935</v>
      </c>
      <c r="D711" s="2" t="s">
        <v>3936</v>
      </c>
      <c r="E711" s="2">
        <v>710</v>
      </c>
      <c r="F711" s="1">
        <v>3</v>
      </c>
      <c r="G711" s="1" t="s">
        <v>885</v>
      </c>
      <c r="H711" s="1" t="s">
        <v>2012</v>
      </c>
      <c r="I711" s="1">
        <v>22</v>
      </c>
      <c r="L711" s="1">
        <v>4</v>
      </c>
      <c r="M711" s="2" t="s">
        <v>4318</v>
      </c>
      <c r="N711" s="2" t="s">
        <v>4319</v>
      </c>
      <c r="T711" s="1" t="s">
        <v>3939</v>
      </c>
      <c r="U711" s="1" t="s">
        <v>118</v>
      </c>
      <c r="V711" s="1" t="s">
        <v>2107</v>
      </c>
      <c r="W711" s="1" t="s">
        <v>59</v>
      </c>
      <c r="X711" s="1" t="s">
        <v>2149</v>
      </c>
      <c r="Y711" s="1" t="s">
        <v>96</v>
      </c>
      <c r="Z711" s="1" t="s">
        <v>2253</v>
      </c>
      <c r="AC711" s="1">
        <v>53</v>
      </c>
      <c r="AD711" s="1" t="s">
        <v>219</v>
      </c>
      <c r="AE711" s="1" t="s">
        <v>2593</v>
      </c>
      <c r="AJ711" s="1" t="s">
        <v>17</v>
      </c>
      <c r="AK711" s="1" t="s">
        <v>2656</v>
      </c>
      <c r="AL711" s="1" t="s">
        <v>1439</v>
      </c>
      <c r="AM711" s="1" t="s">
        <v>2688</v>
      </c>
      <c r="BK711" s="1" t="s">
        <v>63</v>
      </c>
      <c r="BL711" s="1" t="s">
        <v>2113</v>
      </c>
      <c r="BM711" s="1" t="s">
        <v>1670</v>
      </c>
      <c r="BN711" s="1" t="s">
        <v>3291</v>
      </c>
      <c r="BO711" s="1" t="s">
        <v>43</v>
      </c>
      <c r="BP711" s="1" t="s">
        <v>2727</v>
      </c>
      <c r="BQ711" s="1" t="s">
        <v>1002</v>
      </c>
      <c r="BR711" s="1" t="s">
        <v>4517</v>
      </c>
      <c r="BS711" s="1" t="s">
        <v>609</v>
      </c>
      <c r="BT711" s="1" t="s">
        <v>2677</v>
      </c>
      <c r="BU711" s="1" t="s">
        <v>3836</v>
      </c>
    </row>
    <row r="712" spans="1:73" ht="13.5" customHeight="1">
      <c r="A712" s="3" t="str">
        <f>HYPERLINK("http://kyu.snu.ac.kr/sdhj/index.jsp?type=hj/GK14663_00IH_0001_0186.jpg","1819_법화면_186")</f>
        <v>1819_법화면_186</v>
      </c>
      <c r="B712" s="2">
        <v>1819</v>
      </c>
      <c r="C712" s="2" t="s">
        <v>3935</v>
      </c>
      <c r="D712" s="2" t="s">
        <v>3936</v>
      </c>
      <c r="E712" s="2">
        <v>711</v>
      </c>
      <c r="F712" s="1">
        <v>3</v>
      </c>
      <c r="G712" s="1" t="s">
        <v>885</v>
      </c>
      <c r="H712" s="1" t="s">
        <v>2012</v>
      </c>
      <c r="I712" s="1">
        <v>22</v>
      </c>
      <c r="L712" s="1">
        <v>4</v>
      </c>
      <c r="M712" s="2" t="s">
        <v>4318</v>
      </c>
      <c r="N712" s="2" t="s">
        <v>4319</v>
      </c>
      <c r="S712" s="1" t="s">
        <v>47</v>
      </c>
      <c r="T712" s="1" t="s">
        <v>2057</v>
      </c>
      <c r="W712" s="1" t="s">
        <v>490</v>
      </c>
      <c r="X712" s="1" t="s">
        <v>2068</v>
      </c>
      <c r="Y712" s="1" t="s">
        <v>10</v>
      </c>
      <c r="Z712" s="1" t="s">
        <v>2145</v>
      </c>
      <c r="AC712" s="1">
        <v>48</v>
      </c>
      <c r="AD712" s="1" t="s">
        <v>150</v>
      </c>
      <c r="AE712" s="1" t="s">
        <v>2596</v>
      </c>
      <c r="AJ712" s="1" t="s">
        <v>17</v>
      </c>
      <c r="AK712" s="1" t="s">
        <v>2656</v>
      </c>
      <c r="AL712" s="1" t="s">
        <v>141</v>
      </c>
      <c r="AM712" s="1" t="s">
        <v>2687</v>
      </c>
      <c r="AT712" s="1" t="s">
        <v>63</v>
      </c>
      <c r="AU712" s="1" t="s">
        <v>2113</v>
      </c>
      <c r="AV712" s="1" t="s">
        <v>1671</v>
      </c>
      <c r="AW712" s="1" t="s">
        <v>2785</v>
      </c>
      <c r="BG712" s="1" t="s">
        <v>63</v>
      </c>
      <c r="BH712" s="1" t="s">
        <v>2113</v>
      </c>
      <c r="BI712" s="1" t="s">
        <v>3881</v>
      </c>
      <c r="BJ712" s="1" t="s">
        <v>2728</v>
      </c>
      <c r="BS712" s="1" t="s">
        <v>108</v>
      </c>
      <c r="BT712" s="1" t="s">
        <v>4429</v>
      </c>
      <c r="BU712" s="1" t="s">
        <v>3882</v>
      </c>
    </row>
    <row r="713" spans="1:73" ht="13.5" customHeight="1">
      <c r="A713" s="3" t="str">
        <f>HYPERLINK("http://kyu.snu.ac.kr/sdhj/index.jsp?type=hj/GK14663_00IH_0001_0186.jpg","1819_법화면_186")</f>
        <v>1819_법화면_186</v>
      </c>
      <c r="B713" s="2">
        <v>1819</v>
      </c>
      <c r="C713" s="2" t="s">
        <v>3935</v>
      </c>
      <c r="D713" s="2" t="s">
        <v>3936</v>
      </c>
      <c r="E713" s="2">
        <v>712</v>
      </c>
      <c r="F713" s="1">
        <v>3</v>
      </c>
      <c r="G713" s="1" t="s">
        <v>885</v>
      </c>
      <c r="H713" s="1" t="s">
        <v>2012</v>
      </c>
      <c r="I713" s="1">
        <v>22</v>
      </c>
      <c r="L713" s="1">
        <v>4</v>
      </c>
      <c r="M713" s="2" t="s">
        <v>4318</v>
      </c>
      <c r="N713" s="2" t="s">
        <v>4319</v>
      </c>
      <c r="S713" s="1" t="s">
        <v>116</v>
      </c>
      <c r="T713" s="1" t="s">
        <v>2062</v>
      </c>
      <c r="AC713" s="1">
        <v>16</v>
      </c>
      <c r="AD713" s="1" t="s">
        <v>158</v>
      </c>
      <c r="AE713" s="1" t="s">
        <v>2582</v>
      </c>
    </row>
    <row r="714" spans="1:73" ht="13.5" customHeight="1">
      <c r="A714" s="3" t="str">
        <f>HYPERLINK("http://kyu.snu.ac.kr/sdhj/index.jsp?type=hj/GK14663_00IH_0001_0187.jpg","1819_법화면_187")</f>
        <v>1819_법화면_187</v>
      </c>
      <c r="B714" s="2">
        <v>1819</v>
      </c>
      <c r="C714" s="2" t="s">
        <v>3935</v>
      </c>
      <c r="D714" s="2" t="s">
        <v>3936</v>
      </c>
      <c r="E714" s="2">
        <v>713</v>
      </c>
      <c r="F714" s="1">
        <v>3</v>
      </c>
      <c r="G714" s="1" t="s">
        <v>885</v>
      </c>
      <c r="H714" s="1" t="s">
        <v>2012</v>
      </c>
      <c r="I714" s="1">
        <v>22</v>
      </c>
      <c r="L714" s="1">
        <v>5</v>
      </c>
      <c r="M714" s="2" t="s">
        <v>4320</v>
      </c>
      <c r="N714" s="2" t="s">
        <v>4321</v>
      </c>
      <c r="Q714" s="1" t="s">
        <v>1672</v>
      </c>
      <c r="R714" s="1" t="s">
        <v>3967</v>
      </c>
      <c r="T714" s="1" t="s">
        <v>3939</v>
      </c>
      <c r="U714" s="1" t="s">
        <v>1157</v>
      </c>
      <c r="V714" s="1" t="s">
        <v>2087</v>
      </c>
      <c r="W714" s="1" t="s">
        <v>3970</v>
      </c>
      <c r="X714" s="1" t="s">
        <v>3972</v>
      </c>
      <c r="Y714" s="1" t="s">
        <v>494</v>
      </c>
      <c r="Z714" s="1" t="s">
        <v>2252</v>
      </c>
      <c r="AT714" s="1" t="s">
        <v>3752</v>
      </c>
      <c r="AU714" s="1" t="s">
        <v>3753</v>
      </c>
      <c r="AV714" s="1" t="s">
        <v>1673</v>
      </c>
      <c r="AW714" s="1" t="s">
        <v>2784</v>
      </c>
      <c r="BG714" s="1" t="s">
        <v>63</v>
      </c>
      <c r="BH714" s="1" t="s">
        <v>2113</v>
      </c>
      <c r="BI714" s="1" t="s">
        <v>1674</v>
      </c>
      <c r="BJ714" s="1" t="s">
        <v>3038</v>
      </c>
      <c r="BK714" s="1" t="s">
        <v>1549</v>
      </c>
      <c r="BL714" s="1" t="s">
        <v>3987</v>
      </c>
      <c r="BM714" s="1" t="s">
        <v>1675</v>
      </c>
      <c r="BN714" s="1" t="s">
        <v>3290</v>
      </c>
      <c r="BO714" s="1" t="s">
        <v>1549</v>
      </c>
      <c r="BP714" s="1" t="s">
        <v>3987</v>
      </c>
      <c r="BQ714" s="1" t="s">
        <v>1676</v>
      </c>
      <c r="BR714" s="1" t="s">
        <v>3536</v>
      </c>
      <c r="BS714" s="1" t="s">
        <v>477</v>
      </c>
      <c r="BT714" s="1" t="s">
        <v>2678</v>
      </c>
      <c r="BU714" s="1" t="s">
        <v>3747</v>
      </c>
    </row>
    <row r="715" spans="1:73" ht="13.5" customHeight="1">
      <c r="A715" s="3" t="str">
        <f>HYPERLINK("http://kyu.snu.ac.kr/sdhj/index.jsp?type=hj/GK14663_00IH_0001_0187.jpg","1819_법화면_187")</f>
        <v>1819_법화면_187</v>
      </c>
      <c r="B715" s="2">
        <v>1819</v>
      </c>
      <c r="C715" s="2" t="s">
        <v>3935</v>
      </c>
      <c r="D715" s="2" t="s">
        <v>3936</v>
      </c>
      <c r="E715" s="2">
        <v>714</v>
      </c>
      <c r="F715" s="1">
        <v>3</v>
      </c>
      <c r="G715" s="1" t="s">
        <v>885</v>
      </c>
      <c r="H715" s="1" t="s">
        <v>2012</v>
      </c>
      <c r="I715" s="1">
        <v>22</v>
      </c>
      <c r="L715" s="1">
        <v>5</v>
      </c>
      <c r="M715" s="2" t="s">
        <v>4320</v>
      </c>
      <c r="N715" s="2" t="s">
        <v>4321</v>
      </c>
      <c r="S715" s="1" t="s">
        <v>47</v>
      </c>
      <c r="T715" s="1" t="s">
        <v>2057</v>
      </c>
      <c r="W715" s="1" t="s">
        <v>142</v>
      </c>
      <c r="X715" s="1" t="s">
        <v>4008</v>
      </c>
      <c r="Y715" s="1" t="s">
        <v>70</v>
      </c>
      <c r="Z715" s="1" t="s">
        <v>2172</v>
      </c>
      <c r="AC715" s="1">
        <v>40</v>
      </c>
      <c r="AD715" s="1" t="s">
        <v>288</v>
      </c>
      <c r="AE715" s="1" t="s">
        <v>2574</v>
      </c>
      <c r="BM715" s="1" t="s">
        <v>3883</v>
      </c>
      <c r="BN715" s="1" t="s">
        <v>3884</v>
      </c>
      <c r="BO715" s="1" t="s">
        <v>1549</v>
      </c>
      <c r="BP715" s="1" t="s">
        <v>3987</v>
      </c>
      <c r="BQ715" s="1" t="s">
        <v>1677</v>
      </c>
      <c r="BR715" s="1" t="s">
        <v>4551</v>
      </c>
      <c r="BS715" s="1" t="s">
        <v>155</v>
      </c>
      <c r="BT715" s="1" t="s">
        <v>2659</v>
      </c>
      <c r="BU715" s="1" t="s">
        <v>3885</v>
      </c>
    </row>
    <row r="716" spans="1:73" ht="13.5" customHeight="1">
      <c r="A716" s="3" t="str">
        <f>HYPERLINK("http://kyu.snu.ac.kr/sdhj/index.jsp?type=hj/GK14663_00IH_0001_0187.jpg","1819_법화면_187")</f>
        <v>1819_법화면_187</v>
      </c>
      <c r="B716" s="2">
        <v>1819</v>
      </c>
      <c r="C716" s="2" t="s">
        <v>3935</v>
      </c>
      <c r="D716" s="2" t="s">
        <v>3936</v>
      </c>
      <c r="E716" s="2">
        <v>715</v>
      </c>
      <c r="F716" s="1">
        <v>3</v>
      </c>
      <c r="G716" s="1" t="s">
        <v>885</v>
      </c>
      <c r="H716" s="1" t="s">
        <v>2012</v>
      </c>
      <c r="I716" s="1">
        <v>23</v>
      </c>
      <c r="J716" s="1" t="s">
        <v>1678</v>
      </c>
      <c r="K716" s="1" t="s">
        <v>2018</v>
      </c>
      <c r="L716" s="1">
        <v>1</v>
      </c>
      <c r="M716" s="2" t="s">
        <v>4322</v>
      </c>
      <c r="N716" s="2" t="s">
        <v>4323</v>
      </c>
      <c r="T716" s="1" t="s">
        <v>3939</v>
      </c>
      <c r="U716" s="1" t="s">
        <v>268</v>
      </c>
      <c r="V716" s="1" t="s">
        <v>2083</v>
      </c>
      <c r="W716" s="1" t="s">
        <v>48</v>
      </c>
      <c r="X716" s="1" t="s">
        <v>2133</v>
      </c>
      <c r="Y716" s="1" t="s">
        <v>1679</v>
      </c>
      <c r="Z716" s="1" t="s">
        <v>2251</v>
      </c>
      <c r="AC716" s="1">
        <v>47</v>
      </c>
      <c r="AD716" s="1" t="s">
        <v>120</v>
      </c>
      <c r="AE716" s="1" t="s">
        <v>2621</v>
      </c>
      <c r="BI716" s="1" t="s">
        <v>3886</v>
      </c>
      <c r="BJ716" s="1" t="s">
        <v>3887</v>
      </c>
      <c r="BK716" s="1" t="s">
        <v>105</v>
      </c>
      <c r="BL716" s="1" t="s">
        <v>2981</v>
      </c>
      <c r="BM716" s="1" t="s">
        <v>1456</v>
      </c>
      <c r="BN716" s="1" t="s">
        <v>3046</v>
      </c>
      <c r="BO716" s="1" t="s">
        <v>250</v>
      </c>
      <c r="BP716" s="1" t="s">
        <v>2721</v>
      </c>
      <c r="BQ716" s="1" t="s">
        <v>412</v>
      </c>
      <c r="BR716" s="1" t="s">
        <v>3524</v>
      </c>
      <c r="BS716" s="1" t="s">
        <v>102</v>
      </c>
      <c r="BT716" s="1" t="s">
        <v>2668</v>
      </c>
      <c r="BU716" s="1" t="s">
        <v>3797</v>
      </c>
    </row>
    <row r="717" spans="1:73" ht="13.5" customHeight="1">
      <c r="A717" s="3" t="str">
        <f>HYPERLINK("http://kyu.snu.ac.kr/sdhj/index.jsp?type=hj/GK14663_00IH_0001_0187.jpg","1819_법화면_187")</f>
        <v>1819_법화면_187</v>
      </c>
      <c r="B717" s="2">
        <v>1819</v>
      </c>
      <c r="C717" s="2" t="s">
        <v>3935</v>
      </c>
      <c r="D717" s="2" t="s">
        <v>3936</v>
      </c>
      <c r="E717" s="2">
        <v>716</v>
      </c>
      <c r="F717" s="1">
        <v>3</v>
      </c>
      <c r="G717" s="1" t="s">
        <v>885</v>
      </c>
      <c r="H717" s="1" t="s">
        <v>2012</v>
      </c>
      <c r="I717" s="1">
        <v>23</v>
      </c>
      <c r="L717" s="1">
        <v>1</v>
      </c>
      <c r="M717" s="2" t="s">
        <v>4322</v>
      </c>
      <c r="N717" s="2" t="s">
        <v>4323</v>
      </c>
      <c r="S717" s="1" t="s">
        <v>47</v>
      </c>
      <c r="T717" s="1" t="s">
        <v>2057</v>
      </c>
      <c r="W717" s="1" t="s">
        <v>142</v>
      </c>
      <c r="X717" s="1" t="s">
        <v>4008</v>
      </c>
      <c r="Y717" s="1" t="s">
        <v>249</v>
      </c>
      <c r="Z717" s="1" t="s">
        <v>2179</v>
      </c>
      <c r="AC717" s="1">
        <v>43</v>
      </c>
      <c r="AD717" s="1" t="s">
        <v>88</v>
      </c>
      <c r="AE717" s="1" t="s">
        <v>2620</v>
      </c>
      <c r="AJ717" s="1" t="s">
        <v>299</v>
      </c>
      <c r="AK717" s="1" t="s">
        <v>2657</v>
      </c>
      <c r="AL717" s="1" t="s">
        <v>72</v>
      </c>
      <c r="AM717" s="1" t="s">
        <v>2665</v>
      </c>
      <c r="AT717" s="1" t="s">
        <v>250</v>
      </c>
      <c r="AU717" s="1" t="s">
        <v>2721</v>
      </c>
      <c r="AV717" s="1" t="s">
        <v>3888</v>
      </c>
      <c r="AW717" s="1" t="s">
        <v>2783</v>
      </c>
      <c r="BG717" s="1" t="s">
        <v>250</v>
      </c>
      <c r="BH717" s="1" t="s">
        <v>2721</v>
      </c>
      <c r="BM717" s="1" t="s">
        <v>3889</v>
      </c>
      <c r="BN717" s="1" t="s">
        <v>3890</v>
      </c>
      <c r="BO717" s="1" t="s">
        <v>250</v>
      </c>
      <c r="BP717" s="1" t="s">
        <v>2721</v>
      </c>
      <c r="BQ717" s="1" t="s">
        <v>1680</v>
      </c>
      <c r="BR717" s="1" t="s">
        <v>4588</v>
      </c>
      <c r="BS717" s="1" t="s">
        <v>1681</v>
      </c>
      <c r="BT717" s="1" t="s">
        <v>3726</v>
      </c>
      <c r="BU717" s="1" t="s">
        <v>3891</v>
      </c>
    </row>
    <row r="718" spans="1:73" ht="13.5" customHeight="1">
      <c r="A718" s="3" t="str">
        <f>HYPERLINK("http://kyu.snu.ac.kr/sdhj/index.jsp?type=hj/GK14663_00IH_0001_0187.jpg","1819_법화면_187")</f>
        <v>1819_법화면_187</v>
      </c>
      <c r="B718" s="2">
        <v>1819</v>
      </c>
      <c r="C718" s="2" t="s">
        <v>3935</v>
      </c>
      <c r="D718" s="2" t="s">
        <v>3936</v>
      </c>
      <c r="E718" s="2">
        <v>717</v>
      </c>
      <c r="F718" s="1">
        <v>3</v>
      </c>
      <c r="G718" s="1" t="s">
        <v>885</v>
      </c>
      <c r="H718" s="1" t="s">
        <v>2012</v>
      </c>
      <c r="I718" s="1">
        <v>23</v>
      </c>
      <c r="L718" s="1">
        <v>2</v>
      </c>
      <c r="M718" s="2" t="s">
        <v>4324</v>
      </c>
      <c r="N718" s="2" t="s">
        <v>2018</v>
      </c>
      <c r="T718" s="1" t="s">
        <v>3939</v>
      </c>
      <c r="U718" s="1" t="s">
        <v>1682</v>
      </c>
      <c r="V718" s="1" t="s">
        <v>2106</v>
      </c>
      <c r="W718" s="1" t="s">
        <v>858</v>
      </c>
      <c r="X718" s="1" t="s">
        <v>2148</v>
      </c>
      <c r="Y718" s="1" t="s">
        <v>1683</v>
      </c>
      <c r="Z718" s="1" t="s">
        <v>2250</v>
      </c>
      <c r="AC718" s="1">
        <v>65</v>
      </c>
      <c r="AD718" s="1" t="s">
        <v>203</v>
      </c>
      <c r="AE718" s="1" t="s">
        <v>2619</v>
      </c>
      <c r="AJ718" s="1" t="s">
        <v>17</v>
      </c>
      <c r="AK718" s="1" t="s">
        <v>2656</v>
      </c>
      <c r="AL718" s="1" t="s">
        <v>192</v>
      </c>
      <c r="AM718" s="1" t="s">
        <v>2686</v>
      </c>
      <c r="AT718" s="1" t="s">
        <v>3764</v>
      </c>
      <c r="AU718" s="1" t="s">
        <v>2723</v>
      </c>
      <c r="AV718" s="1" t="s">
        <v>62</v>
      </c>
      <c r="AW718" s="1" t="s">
        <v>62</v>
      </c>
      <c r="BG718" s="1" t="s">
        <v>250</v>
      </c>
      <c r="BH718" s="1" t="s">
        <v>2721</v>
      </c>
      <c r="BI718" s="1" t="s">
        <v>1684</v>
      </c>
      <c r="BJ718" s="1" t="s">
        <v>3037</v>
      </c>
      <c r="BK718" s="1" t="s">
        <v>250</v>
      </c>
      <c r="BL718" s="1" t="s">
        <v>2721</v>
      </c>
      <c r="BM718" s="1" t="s">
        <v>1685</v>
      </c>
      <c r="BN718" s="1" t="s">
        <v>3289</v>
      </c>
      <c r="BO718" s="1" t="s">
        <v>250</v>
      </c>
      <c r="BP718" s="1" t="s">
        <v>2721</v>
      </c>
      <c r="BQ718" s="1" t="s">
        <v>1686</v>
      </c>
      <c r="BR718" s="1" t="s">
        <v>4509</v>
      </c>
      <c r="BS718" s="1" t="s">
        <v>108</v>
      </c>
      <c r="BT718" s="1" t="s">
        <v>4429</v>
      </c>
    </row>
    <row r="719" spans="1:73" ht="13.5" customHeight="1">
      <c r="A719" s="3" t="str">
        <f>HYPERLINK("http://kyu.snu.ac.kr/sdhj/index.jsp?type=hj/GK14663_00IH_0001_0187.jpg","1819_법화면_187")</f>
        <v>1819_법화면_187</v>
      </c>
      <c r="B719" s="2">
        <v>1819</v>
      </c>
      <c r="C719" s="2" t="s">
        <v>3935</v>
      </c>
      <c r="D719" s="2" t="s">
        <v>3936</v>
      </c>
      <c r="E719" s="2">
        <v>718</v>
      </c>
      <c r="F719" s="1">
        <v>3</v>
      </c>
      <c r="G719" s="1" t="s">
        <v>885</v>
      </c>
      <c r="H719" s="1" t="s">
        <v>2012</v>
      </c>
      <c r="I719" s="1">
        <v>23</v>
      </c>
      <c r="L719" s="1">
        <v>2</v>
      </c>
      <c r="M719" s="2" t="s">
        <v>4324</v>
      </c>
      <c r="N719" s="2" t="s">
        <v>2018</v>
      </c>
      <c r="S719" s="1" t="s">
        <v>47</v>
      </c>
      <c r="T719" s="1" t="s">
        <v>2057</v>
      </c>
      <c r="W719" s="1" t="s">
        <v>149</v>
      </c>
      <c r="X719" s="1" t="s">
        <v>3992</v>
      </c>
      <c r="Y719" s="1" t="s">
        <v>249</v>
      </c>
      <c r="Z719" s="1" t="s">
        <v>2179</v>
      </c>
      <c r="AC719" s="1">
        <v>54</v>
      </c>
      <c r="AD719" s="1" t="s">
        <v>473</v>
      </c>
      <c r="AE719" s="1" t="s">
        <v>2590</v>
      </c>
      <c r="AJ719" s="1" t="s">
        <v>299</v>
      </c>
      <c r="AK719" s="1" t="s">
        <v>2657</v>
      </c>
      <c r="AL719" s="1" t="s">
        <v>609</v>
      </c>
      <c r="AM719" s="1" t="s">
        <v>2677</v>
      </c>
      <c r="AT719" s="1" t="s">
        <v>250</v>
      </c>
      <c r="AU719" s="1" t="s">
        <v>2721</v>
      </c>
      <c r="AV719" s="1" t="s">
        <v>671</v>
      </c>
      <c r="AW719" s="1" t="s">
        <v>2782</v>
      </c>
      <c r="BG719" s="1" t="s">
        <v>250</v>
      </c>
      <c r="BH719" s="1" t="s">
        <v>2721</v>
      </c>
      <c r="BI719" s="1" t="s">
        <v>627</v>
      </c>
      <c r="BJ719" s="1" t="s">
        <v>3036</v>
      </c>
      <c r="BK719" s="1" t="s">
        <v>3764</v>
      </c>
      <c r="BL719" s="1" t="s">
        <v>2723</v>
      </c>
      <c r="BM719" s="1" t="s">
        <v>3892</v>
      </c>
      <c r="BN719" s="1" t="s">
        <v>3893</v>
      </c>
      <c r="BO719" s="1" t="s">
        <v>250</v>
      </c>
      <c r="BP719" s="1" t="s">
        <v>2721</v>
      </c>
      <c r="BQ719" s="1" t="s">
        <v>1342</v>
      </c>
      <c r="BR719" s="1" t="s">
        <v>4494</v>
      </c>
      <c r="BS719" s="1" t="s">
        <v>108</v>
      </c>
      <c r="BT719" s="1" t="s">
        <v>4429</v>
      </c>
    </row>
    <row r="720" spans="1:73" ht="13.5" customHeight="1">
      <c r="A720" s="3" t="str">
        <f>HYPERLINK("http://kyu.snu.ac.kr/sdhj/index.jsp?type=hj/GK14663_00IH_0001_0187.jpg","1819_법화면_187")</f>
        <v>1819_법화면_187</v>
      </c>
      <c r="B720" s="2">
        <v>1819</v>
      </c>
      <c r="C720" s="2" t="s">
        <v>3935</v>
      </c>
      <c r="D720" s="2" t="s">
        <v>3936</v>
      </c>
      <c r="E720" s="2">
        <v>719</v>
      </c>
      <c r="F720" s="1">
        <v>3</v>
      </c>
      <c r="G720" s="1" t="s">
        <v>885</v>
      </c>
      <c r="H720" s="1" t="s">
        <v>2012</v>
      </c>
      <c r="I720" s="1">
        <v>23</v>
      </c>
      <c r="L720" s="1">
        <v>2</v>
      </c>
      <c r="M720" s="2" t="s">
        <v>4324</v>
      </c>
      <c r="N720" s="2" t="s">
        <v>2018</v>
      </c>
      <c r="T720" s="1" t="s">
        <v>4426</v>
      </c>
      <c r="U720" s="1" t="s">
        <v>265</v>
      </c>
      <c r="V720" s="1" t="s">
        <v>2095</v>
      </c>
      <c r="Y720" s="1" t="s">
        <v>1687</v>
      </c>
      <c r="Z720" s="1" t="s">
        <v>2249</v>
      </c>
      <c r="AC720" s="1">
        <v>44</v>
      </c>
      <c r="AD720" s="1" t="s">
        <v>61</v>
      </c>
      <c r="AE720" s="1" t="s">
        <v>2616</v>
      </c>
    </row>
    <row r="721" spans="1:72" ht="13.5" customHeight="1">
      <c r="A721" s="3" t="str">
        <f>HYPERLINK("http://kyu.snu.ac.kr/sdhj/index.jsp?type=hj/GK14663_00IH_0001_0187.jpg","1819_법화면_187")</f>
        <v>1819_법화면_187</v>
      </c>
      <c r="B721" s="2">
        <v>1819</v>
      </c>
      <c r="C721" s="2" t="s">
        <v>3935</v>
      </c>
      <c r="D721" s="2" t="s">
        <v>3936</v>
      </c>
      <c r="E721" s="2">
        <v>720</v>
      </c>
      <c r="F721" s="1">
        <v>3</v>
      </c>
      <c r="G721" s="1" t="s">
        <v>885</v>
      </c>
      <c r="H721" s="1" t="s">
        <v>2012</v>
      </c>
      <c r="I721" s="1">
        <v>23</v>
      </c>
      <c r="L721" s="1">
        <v>3</v>
      </c>
      <c r="M721" s="2" t="s">
        <v>4325</v>
      </c>
      <c r="N721" s="2" t="s">
        <v>4326</v>
      </c>
      <c r="T721" s="1" t="s">
        <v>3939</v>
      </c>
      <c r="U721" s="1" t="s">
        <v>268</v>
      </c>
      <c r="V721" s="1" t="s">
        <v>2083</v>
      </c>
      <c r="W721" s="1" t="s">
        <v>149</v>
      </c>
      <c r="X721" s="1" t="s">
        <v>3990</v>
      </c>
      <c r="Y721" s="1" t="s">
        <v>1688</v>
      </c>
      <c r="Z721" s="1" t="s">
        <v>2248</v>
      </c>
      <c r="AC721" s="1">
        <v>28</v>
      </c>
      <c r="AD721" s="1" t="s">
        <v>859</v>
      </c>
      <c r="AE721" s="1" t="s">
        <v>2601</v>
      </c>
      <c r="AJ721" s="1" t="s">
        <v>17</v>
      </c>
      <c r="AK721" s="1" t="s">
        <v>2656</v>
      </c>
      <c r="AL721" s="1" t="s">
        <v>609</v>
      </c>
      <c r="AM721" s="1" t="s">
        <v>2677</v>
      </c>
      <c r="AT721" s="1" t="s">
        <v>250</v>
      </c>
      <c r="AU721" s="1" t="s">
        <v>2721</v>
      </c>
      <c r="AV721" s="1" t="s">
        <v>3837</v>
      </c>
      <c r="AW721" s="1" t="s">
        <v>3838</v>
      </c>
      <c r="BG721" s="1" t="s">
        <v>250</v>
      </c>
      <c r="BH721" s="1" t="s">
        <v>2721</v>
      </c>
      <c r="BI721" s="1" t="s">
        <v>1689</v>
      </c>
      <c r="BJ721" s="1" t="s">
        <v>3035</v>
      </c>
      <c r="BK721" s="1" t="s">
        <v>250</v>
      </c>
      <c r="BL721" s="1" t="s">
        <v>2721</v>
      </c>
      <c r="BM721" s="1" t="s">
        <v>1367</v>
      </c>
      <c r="BN721" s="1" t="s">
        <v>3093</v>
      </c>
      <c r="BO721" s="1" t="s">
        <v>250</v>
      </c>
      <c r="BP721" s="1" t="s">
        <v>2721</v>
      </c>
      <c r="BQ721" s="1" t="s">
        <v>1690</v>
      </c>
      <c r="BR721" s="1" t="s">
        <v>3535</v>
      </c>
      <c r="BS721" s="1" t="s">
        <v>86</v>
      </c>
      <c r="BT721" s="1" t="s">
        <v>2664</v>
      </c>
    </row>
    <row r="722" spans="1:72" ht="13.5" customHeight="1">
      <c r="A722" s="3" t="str">
        <f>HYPERLINK("http://kyu.snu.ac.kr/sdhj/index.jsp?type=hj/GK14663_00IH_0001_0187.jpg","1819_법화면_187")</f>
        <v>1819_법화면_187</v>
      </c>
      <c r="B722" s="2">
        <v>1819</v>
      </c>
      <c r="C722" s="2" t="s">
        <v>3935</v>
      </c>
      <c r="D722" s="2" t="s">
        <v>3936</v>
      </c>
      <c r="E722" s="2">
        <v>721</v>
      </c>
      <c r="F722" s="1">
        <v>3</v>
      </c>
      <c r="G722" s="1" t="s">
        <v>885</v>
      </c>
      <c r="H722" s="1" t="s">
        <v>2012</v>
      </c>
      <c r="I722" s="1">
        <v>23</v>
      </c>
      <c r="L722" s="1">
        <v>3</v>
      </c>
      <c r="M722" s="2" t="s">
        <v>4325</v>
      </c>
      <c r="N722" s="2" t="s">
        <v>4326</v>
      </c>
      <c r="S722" s="1" t="s">
        <v>47</v>
      </c>
      <c r="T722" s="1" t="s">
        <v>2057</v>
      </c>
      <c r="W722" s="1" t="s">
        <v>1691</v>
      </c>
      <c r="X722" s="1" t="s">
        <v>2147</v>
      </c>
      <c r="Y722" s="1" t="s">
        <v>249</v>
      </c>
      <c r="Z722" s="1" t="s">
        <v>2179</v>
      </c>
      <c r="AC722" s="1">
        <v>29</v>
      </c>
      <c r="AD722" s="1" t="s">
        <v>489</v>
      </c>
      <c r="AE722" s="1" t="s">
        <v>2623</v>
      </c>
      <c r="AJ722" s="1" t="s">
        <v>299</v>
      </c>
      <c r="AK722" s="1" t="s">
        <v>2657</v>
      </c>
      <c r="AL722" s="1" t="s">
        <v>1692</v>
      </c>
      <c r="AM722" s="1" t="s">
        <v>2685</v>
      </c>
      <c r="AT722" s="1" t="s">
        <v>268</v>
      </c>
      <c r="AU722" s="1" t="s">
        <v>2083</v>
      </c>
      <c r="AV722" s="1" t="s">
        <v>1693</v>
      </c>
      <c r="AW722" s="1" t="s">
        <v>2781</v>
      </c>
      <c r="BG722" s="1" t="s">
        <v>250</v>
      </c>
      <c r="BH722" s="1" t="s">
        <v>2721</v>
      </c>
      <c r="BI722" s="1" t="s">
        <v>1694</v>
      </c>
      <c r="BJ722" s="1" t="s">
        <v>4462</v>
      </c>
      <c r="BK722" s="1" t="s">
        <v>250</v>
      </c>
      <c r="BL722" s="1" t="s">
        <v>2721</v>
      </c>
      <c r="BM722" s="1" t="s">
        <v>1193</v>
      </c>
      <c r="BN722" s="1" t="s">
        <v>2175</v>
      </c>
      <c r="BO722" s="1" t="s">
        <v>250</v>
      </c>
      <c r="BP722" s="1" t="s">
        <v>2721</v>
      </c>
      <c r="BQ722" s="1" t="s">
        <v>1695</v>
      </c>
      <c r="BR722" s="1" t="s">
        <v>4549</v>
      </c>
      <c r="BS722" s="1" t="s">
        <v>77</v>
      </c>
      <c r="BT722" s="1" t="s">
        <v>2653</v>
      </c>
    </row>
    <row r="723" spans="1:72" ht="13.5" customHeight="1">
      <c r="A723" s="3" t="str">
        <f>HYPERLINK("http://kyu.snu.ac.kr/sdhj/index.jsp?type=hj/GK14663_00IH_0001_0187.jpg","1819_법화면_187")</f>
        <v>1819_법화면_187</v>
      </c>
      <c r="B723" s="2">
        <v>1819</v>
      </c>
      <c r="C723" s="2" t="s">
        <v>3935</v>
      </c>
      <c r="D723" s="2" t="s">
        <v>3936</v>
      </c>
      <c r="E723" s="2">
        <v>722</v>
      </c>
      <c r="F723" s="1">
        <v>3</v>
      </c>
      <c r="G723" s="1" t="s">
        <v>885</v>
      </c>
      <c r="H723" s="1" t="s">
        <v>2012</v>
      </c>
      <c r="I723" s="1">
        <v>23</v>
      </c>
      <c r="L723" s="1">
        <v>3</v>
      </c>
      <c r="M723" s="2" t="s">
        <v>4325</v>
      </c>
      <c r="N723" s="2" t="s">
        <v>4326</v>
      </c>
      <c r="S723" s="1" t="s">
        <v>55</v>
      </c>
      <c r="T723" s="1" t="s">
        <v>2060</v>
      </c>
      <c r="W723" s="1" t="s">
        <v>87</v>
      </c>
      <c r="X723" s="1" t="s">
        <v>2136</v>
      </c>
      <c r="Y723" s="1" t="s">
        <v>249</v>
      </c>
      <c r="Z723" s="1" t="s">
        <v>2179</v>
      </c>
      <c r="AC723" s="1">
        <v>55</v>
      </c>
      <c r="AD723" s="1" t="s">
        <v>473</v>
      </c>
      <c r="AE723" s="1" t="s">
        <v>2590</v>
      </c>
    </row>
    <row r="724" spans="1:72" ht="13.5" customHeight="1">
      <c r="A724" s="3" t="str">
        <f>HYPERLINK("http://kyu.snu.ac.kr/sdhj/index.jsp?type=hj/GK14663_00IH_0001_0187.jpg","1819_법화면_187")</f>
        <v>1819_법화면_187</v>
      </c>
      <c r="B724" s="2">
        <v>1819</v>
      </c>
      <c r="C724" s="2" t="s">
        <v>3935</v>
      </c>
      <c r="D724" s="2" t="s">
        <v>3936</v>
      </c>
      <c r="E724" s="2">
        <v>723</v>
      </c>
      <c r="F724" s="1">
        <v>3</v>
      </c>
      <c r="G724" s="1" t="s">
        <v>885</v>
      </c>
      <c r="H724" s="1" t="s">
        <v>2012</v>
      </c>
      <c r="I724" s="1">
        <v>23</v>
      </c>
      <c r="L724" s="1">
        <v>3</v>
      </c>
      <c r="M724" s="2" t="s">
        <v>4325</v>
      </c>
      <c r="N724" s="2" t="s">
        <v>4326</v>
      </c>
      <c r="T724" s="1" t="s">
        <v>4426</v>
      </c>
      <c r="U724" s="1" t="s">
        <v>265</v>
      </c>
      <c r="V724" s="1" t="s">
        <v>2095</v>
      </c>
      <c r="Y724" s="1" t="s">
        <v>1696</v>
      </c>
      <c r="Z724" s="1" t="s">
        <v>2247</v>
      </c>
      <c r="AC724" s="1">
        <v>42</v>
      </c>
      <c r="AD724" s="1" t="s">
        <v>381</v>
      </c>
      <c r="AE724" s="1" t="s">
        <v>2587</v>
      </c>
    </row>
    <row r="725" spans="1:72" ht="13.5" customHeight="1">
      <c r="A725" s="3" t="str">
        <f>HYPERLINK("http://kyu.snu.ac.kr/sdhj/index.jsp?type=hj/GK14663_00IH_0001_0187.jpg","1819_법화면_187")</f>
        <v>1819_법화면_187</v>
      </c>
      <c r="B725" s="2">
        <v>1819</v>
      </c>
      <c r="C725" s="2" t="s">
        <v>3935</v>
      </c>
      <c r="D725" s="2" t="s">
        <v>3936</v>
      </c>
      <c r="E725" s="2">
        <v>724</v>
      </c>
      <c r="F725" s="1">
        <v>3</v>
      </c>
      <c r="G725" s="1" t="s">
        <v>885</v>
      </c>
      <c r="H725" s="1" t="s">
        <v>2012</v>
      </c>
      <c r="I725" s="1">
        <v>23</v>
      </c>
      <c r="L725" s="1">
        <v>3</v>
      </c>
      <c r="M725" s="2" t="s">
        <v>4325</v>
      </c>
      <c r="N725" s="2" t="s">
        <v>4326</v>
      </c>
      <c r="T725" s="1" t="s">
        <v>4425</v>
      </c>
      <c r="U725" s="1" t="s">
        <v>159</v>
      </c>
      <c r="V725" s="1" t="s">
        <v>2094</v>
      </c>
      <c r="Y725" s="1" t="s">
        <v>1266</v>
      </c>
      <c r="Z725" s="1" t="s">
        <v>2246</v>
      </c>
      <c r="AC725" s="1">
        <v>68</v>
      </c>
      <c r="AD725" s="1" t="s">
        <v>510</v>
      </c>
      <c r="AE725" s="1" t="s">
        <v>2592</v>
      </c>
    </row>
    <row r="726" spans="1:72" ht="13.5" customHeight="1">
      <c r="A726" s="3" t="str">
        <f>HYPERLINK("http://kyu.snu.ac.kr/sdhj/index.jsp?type=hj/GK14663_00IH_0001_0187.jpg","1819_법화면_187")</f>
        <v>1819_법화면_187</v>
      </c>
      <c r="B726" s="2">
        <v>1819</v>
      </c>
      <c r="C726" s="2" t="s">
        <v>3935</v>
      </c>
      <c r="D726" s="2" t="s">
        <v>3936</v>
      </c>
      <c r="E726" s="2">
        <v>725</v>
      </c>
      <c r="F726" s="1">
        <v>3</v>
      </c>
      <c r="G726" s="1" t="s">
        <v>885</v>
      </c>
      <c r="H726" s="1" t="s">
        <v>2012</v>
      </c>
      <c r="I726" s="1">
        <v>23</v>
      </c>
      <c r="L726" s="1">
        <v>4</v>
      </c>
      <c r="M726" s="2" t="s">
        <v>4327</v>
      </c>
      <c r="N726" s="2" t="s">
        <v>4328</v>
      </c>
      <c r="T726" s="1" t="s">
        <v>3939</v>
      </c>
      <c r="U726" s="1" t="s">
        <v>1697</v>
      </c>
      <c r="V726" s="1" t="s">
        <v>2105</v>
      </c>
      <c r="W726" s="1" t="s">
        <v>149</v>
      </c>
      <c r="X726" s="1" t="s">
        <v>3990</v>
      </c>
      <c r="Y726" s="1" t="s">
        <v>1698</v>
      </c>
      <c r="Z726" s="1" t="s">
        <v>2245</v>
      </c>
      <c r="AC726" s="1">
        <v>42</v>
      </c>
      <c r="AD726" s="1" t="s">
        <v>381</v>
      </c>
      <c r="AE726" s="1" t="s">
        <v>2587</v>
      </c>
      <c r="AJ726" s="1" t="s">
        <v>17</v>
      </c>
      <c r="AK726" s="1" t="s">
        <v>2656</v>
      </c>
      <c r="AL726" s="1" t="s">
        <v>108</v>
      </c>
      <c r="AM726" s="1" t="s">
        <v>4429</v>
      </c>
      <c r="AT726" s="1" t="s">
        <v>63</v>
      </c>
      <c r="AU726" s="1" t="s">
        <v>2113</v>
      </c>
      <c r="AV726" s="1" t="s">
        <v>171</v>
      </c>
      <c r="AW726" s="1" t="s">
        <v>2780</v>
      </c>
      <c r="BG726" s="1" t="s">
        <v>1699</v>
      </c>
      <c r="BH726" s="1" t="s">
        <v>4457</v>
      </c>
      <c r="BI726" s="1" t="s">
        <v>562</v>
      </c>
      <c r="BJ726" s="1" t="s">
        <v>2927</v>
      </c>
      <c r="BK726" s="1" t="s">
        <v>1700</v>
      </c>
      <c r="BL726" s="1" t="s">
        <v>3227</v>
      </c>
      <c r="BM726" s="1" t="s">
        <v>1701</v>
      </c>
      <c r="BN726" s="1" t="s">
        <v>3271</v>
      </c>
      <c r="BO726" s="1" t="s">
        <v>63</v>
      </c>
      <c r="BP726" s="1" t="s">
        <v>2113</v>
      </c>
      <c r="BQ726" s="1" t="s">
        <v>4673</v>
      </c>
      <c r="BR726" s="1" t="s">
        <v>4593</v>
      </c>
      <c r="BS726" s="1" t="s">
        <v>77</v>
      </c>
      <c r="BT726" s="1" t="s">
        <v>2653</v>
      </c>
    </row>
    <row r="727" spans="1:72" ht="13.5" customHeight="1">
      <c r="A727" s="3" t="str">
        <f>HYPERLINK("http://kyu.snu.ac.kr/sdhj/index.jsp?type=hj/GK14663_00IH_0001_0187.jpg","1819_법화면_187")</f>
        <v>1819_법화면_187</v>
      </c>
      <c r="B727" s="2">
        <v>1819</v>
      </c>
      <c r="C727" s="2" t="s">
        <v>3935</v>
      </c>
      <c r="D727" s="2" t="s">
        <v>3936</v>
      </c>
      <c r="E727" s="2">
        <v>726</v>
      </c>
      <c r="F727" s="1">
        <v>3</v>
      </c>
      <c r="G727" s="1" t="s">
        <v>885</v>
      </c>
      <c r="H727" s="1" t="s">
        <v>2012</v>
      </c>
      <c r="I727" s="1">
        <v>23</v>
      </c>
      <c r="L727" s="1">
        <v>4</v>
      </c>
      <c r="M727" s="2" t="s">
        <v>4327</v>
      </c>
      <c r="N727" s="2" t="s">
        <v>4328</v>
      </c>
      <c r="S727" s="1" t="s">
        <v>47</v>
      </c>
      <c r="T727" s="1" t="s">
        <v>2057</v>
      </c>
      <c r="W727" s="1" t="s">
        <v>1012</v>
      </c>
      <c r="X727" s="1" t="s">
        <v>2146</v>
      </c>
      <c r="Y727" s="1" t="s">
        <v>70</v>
      </c>
      <c r="Z727" s="1" t="s">
        <v>2172</v>
      </c>
      <c r="AC727" s="1">
        <v>42</v>
      </c>
      <c r="AD727" s="1" t="s">
        <v>381</v>
      </c>
      <c r="AE727" s="1" t="s">
        <v>2587</v>
      </c>
      <c r="AJ727" s="1" t="s">
        <v>17</v>
      </c>
      <c r="AK727" s="1" t="s">
        <v>2656</v>
      </c>
      <c r="AL727" s="1" t="s">
        <v>93</v>
      </c>
      <c r="AM727" s="1" t="s">
        <v>2684</v>
      </c>
      <c r="AT727" s="1" t="s">
        <v>63</v>
      </c>
      <c r="AU727" s="1" t="s">
        <v>2113</v>
      </c>
      <c r="AV727" s="1" t="s">
        <v>1702</v>
      </c>
      <c r="AW727" s="1" t="s">
        <v>4445</v>
      </c>
      <c r="BG727" s="1" t="s">
        <v>63</v>
      </c>
      <c r="BH727" s="1" t="s">
        <v>2113</v>
      </c>
      <c r="BI727" s="1" t="s">
        <v>1703</v>
      </c>
      <c r="BJ727" s="1" t="s">
        <v>3034</v>
      </c>
      <c r="BK727" s="1" t="s">
        <v>63</v>
      </c>
      <c r="BL727" s="1" t="s">
        <v>2113</v>
      </c>
      <c r="BM727" s="1" t="s">
        <v>1704</v>
      </c>
      <c r="BN727" s="1" t="s">
        <v>3288</v>
      </c>
      <c r="BO727" s="1" t="s">
        <v>63</v>
      </c>
      <c r="BP727" s="1" t="s">
        <v>2113</v>
      </c>
      <c r="BQ727" s="1" t="s">
        <v>1705</v>
      </c>
      <c r="BR727" s="1" t="s">
        <v>4533</v>
      </c>
      <c r="BS727" s="1" t="s">
        <v>141</v>
      </c>
      <c r="BT727" s="1" t="s">
        <v>2687</v>
      </c>
    </row>
    <row r="728" spans="1:72" ht="13.5" customHeight="1">
      <c r="A728" s="3" t="str">
        <f>HYPERLINK("http://kyu.snu.ac.kr/sdhj/index.jsp?type=hj/GK14663_00IH_0001_0187.jpg","1819_법화면_187")</f>
        <v>1819_법화면_187</v>
      </c>
      <c r="B728" s="2">
        <v>1819</v>
      </c>
      <c r="C728" s="2" t="s">
        <v>3935</v>
      </c>
      <c r="D728" s="2" t="s">
        <v>3936</v>
      </c>
      <c r="E728" s="2">
        <v>727</v>
      </c>
      <c r="F728" s="1">
        <v>3</v>
      </c>
      <c r="G728" s="1" t="s">
        <v>885</v>
      </c>
      <c r="H728" s="1" t="s">
        <v>2012</v>
      </c>
      <c r="I728" s="1">
        <v>23</v>
      </c>
      <c r="L728" s="1">
        <v>5</v>
      </c>
      <c r="M728" s="2" t="s">
        <v>4329</v>
      </c>
      <c r="N728" s="2" t="s">
        <v>4330</v>
      </c>
      <c r="T728" s="1" t="s">
        <v>3939</v>
      </c>
      <c r="U728" s="1" t="s">
        <v>268</v>
      </c>
      <c r="V728" s="1" t="s">
        <v>2083</v>
      </c>
      <c r="W728" s="1" t="s">
        <v>87</v>
      </c>
      <c r="X728" s="1" t="s">
        <v>2136</v>
      </c>
      <c r="Y728" s="1" t="s">
        <v>1706</v>
      </c>
      <c r="Z728" s="1" t="s">
        <v>2244</v>
      </c>
      <c r="AC728" s="1">
        <v>32</v>
      </c>
      <c r="AD728" s="1" t="s">
        <v>197</v>
      </c>
      <c r="AE728" s="1" t="s">
        <v>2577</v>
      </c>
      <c r="AJ728" s="1" t="s">
        <v>17</v>
      </c>
      <c r="AK728" s="1" t="s">
        <v>2656</v>
      </c>
      <c r="AL728" s="1" t="s">
        <v>165</v>
      </c>
      <c r="AM728" s="1" t="s">
        <v>2683</v>
      </c>
      <c r="AT728" s="1" t="s">
        <v>250</v>
      </c>
      <c r="AU728" s="1" t="s">
        <v>2721</v>
      </c>
      <c r="AV728" s="1" t="s">
        <v>1707</v>
      </c>
      <c r="AW728" s="1" t="s">
        <v>2779</v>
      </c>
      <c r="BG728" s="1" t="s">
        <v>250</v>
      </c>
      <c r="BH728" s="1" t="s">
        <v>2721</v>
      </c>
      <c r="BI728" s="1" t="s">
        <v>1708</v>
      </c>
      <c r="BJ728" s="1" t="s">
        <v>3033</v>
      </c>
      <c r="BK728" s="1" t="s">
        <v>1709</v>
      </c>
      <c r="BL728" s="1" t="s">
        <v>3231</v>
      </c>
      <c r="BM728" s="1" t="s">
        <v>1710</v>
      </c>
      <c r="BN728" s="1" t="s">
        <v>3287</v>
      </c>
      <c r="BO728" s="1" t="s">
        <v>250</v>
      </c>
      <c r="BP728" s="1" t="s">
        <v>2721</v>
      </c>
      <c r="BQ728" s="1" t="s">
        <v>1711</v>
      </c>
      <c r="BR728" s="1" t="s">
        <v>4532</v>
      </c>
      <c r="BS728" s="1" t="s">
        <v>1053</v>
      </c>
      <c r="BT728" s="1" t="s">
        <v>4432</v>
      </c>
    </row>
    <row r="729" spans="1:72" ht="13.5" customHeight="1">
      <c r="A729" s="3" t="str">
        <f>HYPERLINK("http://kyu.snu.ac.kr/sdhj/index.jsp?type=hj/GK14663_00IH_0001_0187.jpg","1819_법화면_187")</f>
        <v>1819_법화면_187</v>
      </c>
      <c r="B729" s="2">
        <v>1819</v>
      </c>
      <c r="C729" s="2" t="s">
        <v>3935</v>
      </c>
      <c r="D729" s="2" t="s">
        <v>3936</v>
      </c>
      <c r="E729" s="2">
        <v>728</v>
      </c>
      <c r="F729" s="1">
        <v>3</v>
      </c>
      <c r="G729" s="1" t="s">
        <v>885</v>
      </c>
      <c r="H729" s="1" t="s">
        <v>2012</v>
      </c>
      <c r="I729" s="1">
        <v>23</v>
      </c>
      <c r="L729" s="1">
        <v>5</v>
      </c>
      <c r="M729" s="2" t="s">
        <v>4329</v>
      </c>
      <c r="N729" s="2" t="s">
        <v>4330</v>
      </c>
      <c r="S729" s="1" t="s">
        <v>47</v>
      </c>
      <c r="T729" s="1" t="s">
        <v>2057</v>
      </c>
      <c r="W729" s="1" t="s">
        <v>377</v>
      </c>
      <c r="X729" s="1" t="s">
        <v>2132</v>
      </c>
      <c r="Y729" s="1" t="s">
        <v>249</v>
      </c>
      <c r="Z729" s="1" t="s">
        <v>2179</v>
      </c>
      <c r="AC729" s="1">
        <v>34</v>
      </c>
      <c r="AD729" s="1" t="s">
        <v>143</v>
      </c>
      <c r="AE729" s="1" t="s">
        <v>2599</v>
      </c>
      <c r="AJ729" s="1" t="s">
        <v>299</v>
      </c>
      <c r="AK729" s="1" t="s">
        <v>2657</v>
      </c>
      <c r="AL729" s="1" t="s">
        <v>1712</v>
      </c>
      <c r="AM729" s="1" t="s">
        <v>2682</v>
      </c>
      <c r="AT729" s="1" t="s">
        <v>250</v>
      </c>
      <c r="AU729" s="1" t="s">
        <v>2721</v>
      </c>
      <c r="AV729" s="1" t="s">
        <v>1713</v>
      </c>
      <c r="AW729" s="1" t="s">
        <v>2762</v>
      </c>
      <c r="BG729" s="1" t="s">
        <v>250</v>
      </c>
      <c r="BH729" s="1" t="s">
        <v>2721</v>
      </c>
      <c r="BI729" s="1" t="s">
        <v>1714</v>
      </c>
      <c r="BJ729" s="1" t="s">
        <v>3032</v>
      </c>
      <c r="BK729" s="1" t="s">
        <v>250</v>
      </c>
      <c r="BL729" s="1" t="s">
        <v>2721</v>
      </c>
      <c r="BM729" s="1" t="s">
        <v>1715</v>
      </c>
      <c r="BN729" s="1" t="s">
        <v>3286</v>
      </c>
      <c r="BO729" s="1" t="s">
        <v>250</v>
      </c>
      <c r="BP729" s="1" t="s">
        <v>2721</v>
      </c>
      <c r="BQ729" s="1" t="s">
        <v>1716</v>
      </c>
      <c r="BR729" s="1" t="s">
        <v>3534</v>
      </c>
      <c r="BS729" s="1" t="s">
        <v>54</v>
      </c>
      <c r="BT729" s="1" t="s">
        <v>2672</v>
      </c>
    </row>
    <row r="730" spans="1:72" ht="13.5" customHeight="1">
      <c r="A730" s="3" t="str">
        <f>HYPERLINK("http://kyu.snu.ac.kr/sdhj/index.jsp?type=hj/GK14663_00IH_0001_0187.jpg","1819_법화면_187")</f>
        <v>1819_법화면_187</v>
      </c>
      <c r="B730" s="2">
        <v>1819</v>
      </c>
      <c r="C730" s="2" t="s">
        <v>3935</v>
      </c>
      <c r="D730" s="2" t="s">
        <v>3936</v>
      </c>
      <c r="E730" s="2">
        <v>729</v>
      </c>
      <c r="F730" s="1">
        <v>3</v>
      </c>
      <c r="G730" s="1" t="s">
        <v>885</v>
      </c>
      <c r="H730" s="1" t="s">
        <v>2012</v>
      </c>
      <c r="I730" s="1">
        <v>23</v>
      </c>
      <c r="L730" s="1">
        <v>5</v>
      </c>
      <c r="M730" s="2" t="s">
        <v>4329</v>
      </c>
      <c r="N730" s="2" t="s">
        <v>4330</v>
      </c>
      <c r="S730" s="1" t="s">
        <v>55</v>
      </c>
      <c r="T730" s="1" t="s">
        <v>2060</v>
      </c>
      <c r="W730" s="1" t="s">
        <v>298</v>
      </c>
      <c r="X730" s="1" t="s">
        <v>3993</v>
      </c>
      <c r="Y730" s="1" t="s">
        <v>249</v>
      </c>
      <c r="Z730" s="1" t="s">
        <v>2179</v>
      </c>
      <c r="AC730" s="1">
        <v>62</v>
      </c>
      <c r="AD730" s="1" t="s">
        <v>57</v>
      </c>
      <c r="AE730" s="1" t="s">
        <v>2613</v>
      </c>
    </row>
    <row r="731" spans="1:72" ht="13.5" customHeight="1">
      <c r="A731" s="3" t="str">
        <f>HYPERLINK("http://kyu.snu.ac.kr/sdhj/index.jsp?type=hj/GK14663_00IH_0001_0187.jpg","1819_법화면_187")</f>
        <v>1819_법화면_187</v>
      </c>
      <c r="B731" s="2">
        <v>1819</v>
      </c>
      <c r="C731" s="2" t="s">
        <v>3935</v>
      </c>
      <c r="D731" s="2" t="s">
        <v>3936</v>
      </c>
      <c r="E731" s="2">
        <v>730</v>
      </c>
      <c r="F731" s="1">
        <v>3</v>
      </c>
      <c r="G731" s="1" t="s">
        <v>885</v>
      </c>
      <c r="H731" s="1" t="s">
        <v>2012</v>
      </c>
      <c r="I731" s="1">
        <v>23</v>
      </c>
      <c r="L731" s="1">
        <v>5</v>
      </c>
      <c r="M731" s="2" t="s">
        <v>4329</v>
      </c>
      <c r="N731" s="2" t="s">
        <v>4330</v>
      </c>
      <c r="S731" s="1" t="s">
        <v>116</v>
      </c>
      <c r="T731" s="1" t="s">
        <v>2062</v>
      </c>
      <c r="AC731" s="1">
        <v>16</v>
      </c>
      <c r="AF731" s="1" t="s">
        <v>458</v>
      </c>
      <c r="AG731" s="1" t="s">
        <v>2645</v>
      </c>
    </row>
    <row r="732" spans="1:72" ht="13.5" customHeight="1">
      <c r="A732" s="3" t="str">
        <f>HYPERLINK("http://kyu.snu.ac.kr/sdhj/index.jsp?type=hj/GK14663_00IH_0001_0187.jpg","1819_법화면_187")</f>
        <v>1819_법화면_187</v>
      </c>
      <c r="B732" s="2">
        <v>1819</v>
      </c>
      <c r="C732" s="2" t="s">
        <v>3935</v>
      </c>
      <c r="D732" s="2" t="s">
        <v>3936</v>
      </c>
      <c r="E732" s="2">
        <v>731</v>
      </c>
      <c r="F732" s="1">
        <v>3</v>
      </c>
      <c r="G732" s="1" t="s">
        <v>885</v>
      </c>
      <c r="H732" s="1" t="s">
        <v>2012</v>
      </c>
      <c r="I732" s="1">
        <v>23</v>
      </c>
      <c r="L732" s="1">
        <v>5</v>
      </c>
      <c r="M732" s="2" t="s">
        <v>4329</v>
      </c>
      <c r="N732" s="2" t="s">
        <v>4330</v>
      </c>
      <c r="T732" s="1" t="s">
        <v>4425</v>
      </c>
      <c r="U732" s="1" t="s">
        <v>159</v>
      </c>
      <c r="V732" s="1" t="s">
        <v>2094</v>
      </c>
      <c r="Y732" s="1" t="s">
        <v>1717</v>
      </c>
      <c r="Z732" s="1" t="s">
        <v>2243</v>
      </c>
      <c r="AC732" s="1">
        <v>68</v>
      </c>
      <c r="AD732" s="1" t="s">
        <v>240</v>
      </c>
      <c r="AE732" s="1" t="s">
        <v>2578</v>
      </c>
    </row>
    <row r="733" spans="1:72" ht="13.5" customHeight="1">
      <c r="A733" s="3" t="str">
        <f>HYPERLINK("http://kyu.snu.ac.kr/sdhj/index.jsp?type=hj/GK14663_00IH_0001_0187.jpg","1819_법화면_187")</f>
        <v>1819_법화면_187</v>
      </c>
      <c r="B733" s="2">
        <v>1819</v>
      </c>
      <c r="C733" s="2" t="s">
        <v>3935</v>
      </c>
      <c r="D733" s="2" t="s">
        <v>3936</v>
      </c>
      <c r="E733" s="2">
        <v>732</v>
      </c>
      <c r="F733" s="1">
        <v>3</v>
      </c>
      <c r="G733" s="1" t="s">
        <v>885</v>
      </c>
      <c r="H733" s="1" t="s">
        <v>2012</v>
      </c>
      <c r="I733" s="1">
        <v>23</v>
      </c>
      <c r="L733" s="1">
        <v>5</v>
      </c>
      <c r="M733" s="2" t="s">
        <v>4329</v>
      </c>
      <c r="N733" s="2" t="s">
        <v>4330</v>
      </c>
      <c r="T733" s="1" t="s">
        <v>4426</v>
      </c>
      <c r="U733" s="1" t="s">
        <v>265</v>
      </c>
      <c r="V733" s="1" t="s">
        <v>2095</v>
      </c>
      <c r="Y733" s="1" t="s">
        <v>1718</v>
      </c>
      <c r="Z733" s="1" t="s">
        <v>2242</v>
      </c>
      <c r="AC733" s="1">
        <v>30</v>
      </c>
      <c r="AD733" s="1" t="s">
        <v>278</v>
      </c>
      <c r="AE733" s="1" t="s">
        <v>2600</v>
      </c>
    </row>
    <row r="734" spans="1:72" ht="13.5" customHeight="1">
      <c r="A734" s="3" t="str">
        <f>HYPERLINK("http://kyu.snu.ac.kr/sdhj/index.jsp?type=hj/GK14663_00IH_0001_0187.jpg","1819_법화면_187")</f>
        <v>1819_법화면_187</v>
      </c>
      <c r="B734" s="2">
        <v>1819</v>
      </c>
      <c r="C734" s="2" t="s">
        <v>3935</v>
      </c>
      <c r="D734" s="2" t="s">
        <v>3936</v>
      </c>
      <c r="E734" s="2">
        <v>733</v>
      </c>
      <c r="F734" s="1">
        <v>3</v>
      </c>
      <c r="G734" s="1" t="s">
        <v>885</v>
      </c>
      <c r="H734" s="1" t="s">
        <v>2012</v>
      </c>
      <c r="I734" s="1">
        <v>24</v>
      </c>
      <c r="J734" s="1" t="s">
        <v>1719</v>
      </c>
      <c r="K734" s="1" t="s">
        <v>3943</v>
      </c>
      <c r="L734" s="1">
        <v>1</v>
      </c>
      <c r="M734" s="2" t="s">
        <v>4331</v>
      </c>
      <c r="N734" s="2" t="s">
        <v>4332</v>
      </c>
      <c r="T734" s="1" t="s">
        <v>3939</v>
      </c>
      <c r="U734" s="1" t="s">
        <v>268</v>
      </c>
      <c r="V734" s="1" t="s">
        <v>2083</v>
      </c>
      <c r="W734" s="1" t="s">
        <v>48</v>
      </c>
      <c r="X734" s="1" t="s">
        <v>2133</v>
      </c>
      <c r="Y734" s="1" t="s">
        <v>1720</v>
      </c>
      <c r="Z734" s="1" t="s">
        <v>2241</v>
      </c>
      <c r="AC734" s="1">
        <v>46</v>
      </c>
      <c r="AD734" s="1" t="s">
        <v>80</v>
      </c>
      <c r="AE734" s="1" t="s">
        <v>2598</v>
      </c>
      <c r="AJ734" s="1" t="s">
        <v>17</v>
      </c>
      <c r="AK734" s="1" t="s">
        <v>2656</v>
      </c>
      <c r="AL734" s="1" t="s">
        <v>50</v>
      </c>
      <c r="AM734" s="1" t="s">
        <v>2663</v>
      </c>
      <c r="AT734" s="1" t="s">
        <v>250</v>
      </c>
      <c r="AU734" s="1" t="s">
        <v>2721</v>
      </c>
      <c r="AV734" s="1" t="s">
        <v>1721</v>
      </c>
      <c r="AW734" s="1" t="s">
        <v>2778</v>
      </c>
      <c r="BG734" s="1" t="s">
        <v>250</v>
      </c>
      <c r="BH734" s="1" t="s">
        <v>2721</v>
      </c>
      <c r="BI734" s="1" t="s">
        <v>1722</v>
      </c>
      <c r="BJ734" s="1" t="s">
        <v>3018</v>
      </c>
      <c r="BK734" s="1" t="s">
        <v>105</v>
      </c>
      <c r="BL734" s="1" t="s">
        <v>2981</v>
      </c>
      <c r="BM734" s="1" t="s">
        <v>1456</v>
      </c>
      <c r="BN734" s="1" t="s">
        <v>3046</v>
      </c>
      <c r="BO734" s="1" t="s">
        <v>250</v>
      </c>
      <c r="BP734" s="1" t="s">
        <v>2721</v>
      </c>
      <c r="BQ734" s="1" t="s">
        <v>4703</v>
      </c>
      <c r="BR734" s="1" t="s">
        <v>3533</v>
      </c>
      <c r="BS734" s="1" t="s">
        <v>77</v>
      </c>
      <c r="BT734" s="1" t="s">
        <v>2653</v>
      </c>
    </row>
    <row r="735" spans="1:72" ht="13.5" customHeight="1">
      <c r="A735" s="3" t="str">
        <f>HYPERLINK("http://kyu.snu.ac.kr/sdhj/index.jsp?type=hj/GK14663_00IH_0001_0187.jpg","1819_법화면_187")</f>
        <v>1819_법화면_187</v>
      </c>
      <c r="B735" s="2">
        <v>1819</v>
      </c>
      <c r="C735" s="2" t="s">
        <v>3935</v>
      </c>
      <c r="D735" s="2" t="s">
        <v>3936</v>
      </c>
      <c r="E735" s="2">
        <v>734</v>
      </c>
      <c r="F735" s="1">
        <v>3</v>
      </c>
      <c r="G735" s="1" t="s">
        <v>885</v>
      </c>
      <c r="H735" s="1" t="s">
        <v>2012</v>
      </c>
      <c r="I735" s="1">
        <v>24</v>
      </c>
      <c r="L735" s="1">
        <v>1</v>
      </c>
      <c r="M735" s="2" t="s">
        <v>4331</v>
      </c>
      <c r="N735" s="2" t="s">
        <v>4332</v>
      </c>
      <c r="S735" s="1" t="s">
        <v>47</v>
      </c>
      <c r="T735" s="1" t="s">
        <v>2057</v>
      </c>
      <c r="W735" s="1" t="s">
        <v>142</v>
      </c>
      <c r="X735" s="1" t="s">
        <v>4008</v>
      </c>
      <c r="Y735" s="1" t="s">
        <v>249</v>
      </c>
      <c r="Z735" s="1" t="s">
        <v>2179</v>
      </c>
      <c r="AC735" s="1">
        <v>45</v>
      </c>
      <c r="AD735" s="1" t="s">
        <v>164</v>
      </c>
      <c r="AE735" s="1" t="s">
        <v>2624</v>
      </c>
      <c r="AJ735" s="1" t="s">
        <v>299</v>
      </c>
      <c r="AK735" s="1" t="s">
        <v>2657</v>
      </c>
      <c r="AL735" s="1" t="s">
        <v>77</v>
      </c>
      <c r="AM735" s="1" t="s">
        <v>2653</v>
      </c>
      <c r="AT735" s="1" t="s">
        <v>268</v>
      </c>
      <c r="AU735" s="1" t="s">
        <v>2083</v>
      </c>
      <c r="AV735" s="1" t="s">
        <v>1158</v>
      </c>
      <c r="AW735" s="1" t="s">
        <v>2367</v>
      </c>
      <c r="BG735" s="1" t="s">
        <v>250</v>
      </c>
      <c r="BH735" s="1" t="s">
        <v>2721</v>
      </c>
      <c r="BI735" s="1" t="s">
        <v>1723</v>
      </c>
      <c r="BJ735" s="1" t="s">
        <v>3031</v>
      </c>
      <c r="BK735" s="1" t="s">
        <v>250</v>
      </c>
      <c r="BL735" s="1" t="s">
        <v>2721</v>
      </c>
      <c r="BM735" s="1" t="s">
        <v>1724</v>
      </c>
      <c r="BN735" s="1" t="s">
        <v>3285</v>
      </c>
      <c r="BO735" s="1" t="s">
        <v>250</v>
      </c>
      <c r="BP735" s="1" t="s">
        <v>2721</v>
      </c>
      <c r="BQ735" s="1" t="s">
        <v>1725</v>
      </c>
      <c r="BR735" s="1" t="s">
        <v>3532</v>
      </c>
      <c r="BS735" s="1" t="s">
        <v>371</v>
      </c>
      <c r="BT735" s="1" t="s">
        <v>2670</v>
      </c>
    </row>
    <row r="736" spans="1:72" ht="13.5" customHeight="1">
      <c r="A736" s="3" t="str">
        <f>HYPERLINK("http://kyu.snu.ac.kr/sdhj/index.jsp?type=hj/GK14663_00IH_0001_0187.jpg","1819_법화면_187")</f>
        <v>1819_법화면_187</v>
      </c>
      <c r="B736" s="2">
        <v>1819</v>
      </c>
      <c r="C736" s="2" t="s">
        <v>3935</v>
      </c>
      <c r="D736" s="2" t="s">
        <v>3936</v>
      </c>
      <c r="E736" s="2">
        <v>735</v>
      </c>
      <c r="F736" s="1">
        <v>3</v>
      </c>
      <c r="G736" s="1" t="s">
        <v>885</v>
      </c>
      <c r="H736" s="1" t="s">
        <v>2012</v>
      </c>
      <c r="I736" s="1">
        <v>24</v>
      </c>
      <c r="L736" s="1">
        <v>1</v>
      </c>
      <c r="M736" s="2" t="s">
        <v>4331</v>
      </c>
      <c r="N736" s="2" t="s">
        <v>4332</v>
      </c>
      <c r="T736" s="1" t="s">
        <v>4425</v>
      </c>
      <c r="U736" s="1" t="s">
        <v>159</v>
      </c>
      <c r="V736" s="1" t="s">
        <v>2094</v>
      </c>
      <c r="Y736" s="1" t="s">
        <v>1726</v>
      </c>
      <c r="Z736" s="1" t="s">
        <v>2240</v>
      </c>
      <c r="AC736" s="1">
        <v>65</v>
      </c>
      <c r="AD736" s="1" t="s">
        <v>203</v>
      </c>
      <c r="AE736" s="1" t="s">
        <v>2619</v>
      </c>
    </row>
    <row r="737" spans="1:72" ht="13.5" customHeight="1">
      <c r="A737" s="3" t="str">
        <f>HYPERLINK("http://kyu.snu.ac.kr/sdhj/index.jsp?type=hj/GK14663_00IH_0001_0187.jpg","1819_법화면_187")</f>
        <v>1819_법화면_187</v>
      </c>
      <c r="B737" s="2">
        <v>1819</v>
      </c>
      <c r="C737" s="2" t="s">
        <v>3935</v>
      </c>
      <c r="D737" s="2" t="s">
        <v>3936</v>
      </c>
      <c r="E737" s="2">
        <v>736</v>
      </c>
      <c r="F737" s="1">
        <v>3</v>
      </c>
      <c r="G737" s="1" t="s">
        <v>885</v>
      </c>
      <c r="H737" s="1" t="s">
        <v>2012</v>
      </c>
      <c r="I737" s="1">
        <v>24</v>
      </c>
      <c r="L737" s="1">
        <v>2</v>
      </c>
      <c r="M737" s="2" t="s">
        <v>1719</v>
      </c>
      <c r="N737" s="2" t="s">
        <v>3943</v>
      </c>
      <c r="T737" s="1" t="s">
        <v>3939</v>
      </c>
      <c r="U737" s="1" t="s">
        <v>1142</v>
      </c>
      <c r="V737" s="1" t="s">
        <v>2101</v>
      </c>
      <c r="W737" s="1" t="s">
        <v>149</v>
      </c>
      <c r="X737" s="1" t="s">
        <v>3990</v>
      </c>
      <c r="Y737" s="1" t="s">
        <v>1727</v>
      </c>
      <c r="Z737" s="1" t="s">
        <v>2239</v>
      </c>
      <c r="AC737" s="1">
        <v>61</v>
      </c>
      <c r="AD737" s="1" t="s">
        <v>359</v>
      </c>
      <c r="AE737" s="1" t="s">
        <v>2573</v>
      </c>
      <c r="AJ737" s="1" t="s">
        <v>17</v>
      </c>
      <c r="AK737" s="1" t="s">
        <v>2656</v>
      </c>
      <c r="AL737" s="1" t="s">
        <v>609</v>
      </c>
      <c r="AM737" s="1" t="s">
        <v>2677</v>
      </c>
      <c r="AT737" s="1" t="s">
        <v>63</v>
      </c>
      <c r="AU737" s="1" t="s">
        <v>2113</v>
      </c>
      <c r="AV737" s="1" t="s">
        <v>1728</v>
      </c>
      <c r="AW737" s="1" t="s">
        <v>2777</v>
      </c>
      <c r="BG737" s="1" t="s">
        <v>63</v>
      </c>
      <c r="BH737" s="1" t="s">
        <v>2113</v>
      </c>
      <c r="BI737" s="1" t="s">
        <v>1071</v>
      </c>
      <c r="BJ737" s="1" t="s">
        <v>2864</v>
      </c>
      <c r="BK737" s="1" t="s">
        <v>63</v>
      </c>
      <c r="BL737" s="1" t="s">
        <v>2113</v>
      </c>
      <c r="BM737" s="1" t="s">
        <v>1072</v>
      </c>
      <c r="BN737" s="1" t="s">
        <v>2148</v>
      </c>
      <c r="BO737" s="1" t="s">
        <v>63</v>
      </c>
      <c r="BP737" s="1" t="s">
        <v>2113</v>
      </c>
      <c r="BQ737" s="1" t="s">
        <v>1729</v>
      </c>
      <c r="BR737" s="1" t="s">
        <v>3531</v>
      </c>
      <c r="BS737" s="1" t="s">
        <v>734</v>
      </c>
      <c r="BT737" s="1" t="s">
        <v>3115</v>
      </c>
    </row>
    <row r="738" spans="1:72" ht="13.5" customHeight="1">
      <c r="A738" s="3" t="str">
        <f>HYPERLINK("http://kyu.snu.ac.kr/sdhj/index.jsp?type=hj/GK14663_00IH_0001_0188.jpg","1819_법화면_188")</f>
        <v>1819_법화면_188</v>
      </c>
      <c r="B738" s="2">
        <v>1819</v>
      </c>
      <c r="C738" s="2" t="s">
        <v>3935</v>
      </c>
      <c r="D738" s="2" t="s">
        <v>3936</v>
      </c>
      <c r="E738" s="2">
        <v>737</v>
      </c>
      <c r="F738" s="1">
        <v>3</v>
      </c>
      <c r="G738" s="1" t="s">
        <v>885</v>
      </c>
      <c r="H738" s="1" t="s">
        <v>2012</v>
      </c>
      <c r="I738" s="1">
        <v>24</v>
      </c>
      <c r="L738" s="1">
        <v>2</v>
      </c>
      <c r="M738" s="2" t="s">
        <v>1719</v>
      </c>
      <c r="N738" s="2" t="s">
        <v>3943</v>
      </c>
      <c r="S738" s="1" t="s">
        <v>47</v>
      </c>
      <c r="T738" s="1" t="s">
        <v>2057</v>
      </c>
      <c r="W738" s="1" t="s">
        <v>87</v>
      </c>
      <c r="X738" s="1" t="s">
        <v>2136</v>
      </c>
      <c r="Y738" s="1" t="s">
        <v>70</v>
      </c>
      <c r="Z738" s="1" t="s">
        <v>2172</v>
      </c>
      <c r="AC738" s="1">
        <v>61</v>
      </c>
      <c r="AD738" s="1" t="s">
        <v>359</v>
      </c>
      <c r="AE738" s="1" t="s">
        <v>2573</v>
      </c>
      <c r="AJ738" s="1" t="s">
        <v>17</v>
      </c>
      <c r="AK738" s="1" t="s">
        <v>2656</v>
      </c>
      <c r="AL738" s="1" t="s">
        <v>86</v>
      </c>
      <c r="AM738" s="1" t="s">
        <v>2664</v>
      </c>
      <c r="AT738" s="1" t="s">
        <v>63</v>
      </c>
      <c r="AU738" s="1" t="s">
        <v>2113</v>
      </c>
      <c r="AV738" s="1" t="s">
        <v>1730</v>
      </c>
      <c r="AW738" s="1" t="s">
        <v>2270</v>
      </c>
      <c r="BG738" s="1" t="s">
        <v>63</v>
      </c>
      <c r="BH738" s="1" t="s">
        <v>2113</v>
      </c>
      <c r="BI738" s="1" t="s">
        <v>1731</v>
      </c>
      <c r="BJ738" s="1" t="s">
        <v>3030</v>
      </c>
      <c r="BK738" s="1" t="s">
        <v>63</v>
      </c>
      <c r="BL738" s="1" t="s">
        <v>2113</v>
      </c>
      <c r="BM738" s="1" t="s">
        <v>1732</v>
      </c>
      <c r="BN738" s="1" t="s">
        <v>2920</v>
      </c>
      <c r="BO738" s="1" t="s">
        <v>63</v>
      </c>
      <c r="BP738" s="1" t="s">
        <v>2113</v>
      </c>
      <c r="BQ738" s="1" t="s">
        <v>1733</v>
      </c>
      <c r="BR738" s="1" t="s">
        <v>4489</v>
      </c>
      <c r="BS738" s="1" t="s">
        <v>72</v>
      </c>
      <c r="BT738" s="1" t="s">
        <v>2665</v>
      </c>
    </row>
    <row r="739" spans="1:72" ht="13.5" customHeight="1">
      <c r="A739" s="3" t="str">
        <f>HYPERLINK("http://kyu.snu.ac.kr/sdhj/index.jsp?type=hj/GK14663_00IH_0001_0188.jpg","1819_법화면_188")</f>
        <v>1819_법화면_188</v>
      </c>
      <c r="B739" s="2">
        <v>1819</v>
      </c>
      <c r="C739" s="2" t="s">
        <v>3935</v>
      </c>
      <c r="D739" s="2" t="s">
        <v>3936</v>
      </c>
      <c r="E739" s="2">
        <v>738</v>
      </c>
      <c r="F739" s="1">
        <v>3</v>
      </c>
      <c r="G739" s="1" t="s">
        <v>885</v>
      </c>
      <c r="H739" s="1" t="s">
        <v>2012</v>
      </c>
      <c r="I739" s="1">
        <v>24</v>
      </c>
      <c r="L739" s="1">
        <v>2</v>
      </c>
      <c r="M739" s="2" t="s">
        <v>1719</v>
      </c>
      <c r="N739" s="2" t="s">
        <v>3943</v>
      </c>
      <c r="S739" s="1" t="s">
        <v>116</v>
      </c>
      <c r="T739" s="1" t="s">
        <v>2062</v>
      </c>
      <c r="AC739" s="1">
        <v>19</v>
      </c>
      <c r="AD739" s="1" t="s">
        <v>190</v>
      </c>
      <c r="AE739" s="1" t="s">
        <v>2622</v>
      </c>
    </row>
    <row r="740" spans="1:72" ht="13.5" customHeight="1">
      <c r="A740" s="3" t="str">
        <f>HYPERLINK("http://kyu.snu.ac.kr/sdhj/index.jsp?type=hj/GK14663_00IH_0001_0188.jpg","1819_법화면_188")</f>
        <v>1819_법화면_188</v>
      </c>
      <c r="B740" s="2">
        <v>1819</v>
      </c>
      <c r="C740" s="2" t="s">
        <v>3935</v>
      </c>
      <c r="D740" s="2" t="s">
        <v>3936</v>
      </c>
      <c r="E740" s="2">
        <v>739</v>
      </c>
      <c r="F740" s="1">
        <v>3</v>
      </c>
      <c r="G740" s="1" t="s">
        <v>885</v>
      </c>
      <c r="H740" s="1" t="s">
        <v>2012</v>
      </c>
      <c r="I740" s="1">
        <v>24</v>
      </c>
      <c r="L740" s="1">
        <v>2</v>
      </c>
      <c r="M740" s="2" t="s">
        <v>1719</v>
      </c>
      <c r="N740" s="2" t="s">
        <v>3943</v>
      </c>
      <c r="T740" s="1" t="s">
        <v>4425</v>
      </c>
      <c r="U740" s="1" t="s">
        <v>159</v>
      </c>
      <c r="V740" s="1" t="s">
        <v>2094</v>
      </c>
      <c r="Y740" s="1" t="s">
        <v>4704</v>
      </c>
      <c r="Z740" s="1" t="s">
        <v>4029</v>
      </c>
      <c r="AC740" s="1">
        <v>76</v>
      </c>
      <c r="AD740" s="1" t="s">
        <v>158</v>
      </c>
      <c r="AE740" s="1" t="s">
        <v>2582</v>
      </c>
    </row>
    <row r="741" spans="1:72" ht="13.5" customHeight="1">
      <c r="A741" s="3" t="str">
        <f>HYPERLINK("http://kyu.snu.ac.kr/sdhj/index.jsp?type=hj/GK14663_00IH_0001_0188.jpg","1819_법화면_188")</f>
        <v>1819_법화면_188</v>
      </c>
      <c r="B741" s="2">
        <v>1819</v>
      </c>
      <c r="C741" s="2" t="s">
        <v>3935</v>
      </c>
      <c r="D741" s="2" t="s">
        <v>3936</v>
      </c>
      <c r="E741" s="2">
        <v>740</v>
      </c>
      <c r="F741" s="1">
        <v>3</v>
      </c>
      <c r="G741" s="1" t="s">
        <v>885</v>
      </c>
      <c r="H741" s="1" t="s">
        <v>2012</v>
      </c>
      <c r="I741" s="1">
        <v>24</v>
      </c>
      <c r="L741" s="1">
        <v>3</v>
      </c>
      <c r="M741" s="2" t="s">
        <v>4333</v>
      </c>
      <c r="N741" s="2" t="s">
        <v>4334</v>
      </c>
      <c r="Q741" s="1" t="s">
        <v>1734</v>
      </c>
      <c r="R741" s="1" t="s">
        <v>2045</v>
      </c>
      <c r="T741" s="1" t="s">
        <v>3939</v>
      </c>
      <c r="U741" s="1" t="s">
        <v>268</v>
      </c>
      <c r="V741" s="1" t="s">
        <v>2083</v>
      </c>
      <c r="W741" s="1" t="s">
        <v>3975</v>
      </c>
      <c r="X741" s="1" t="s">
        <v>3976</v>
      </c>
      <c r="Y741" s="1" t="s">
        <v>1735</v>
      </c>
      <c r="Z741" s="1" t="s">
        <v>2238</v>
      </c>
      <c r="AC741" s="1">
        <v>29</v>
      </c>
      <c r="AD741" s="1" t="s">
        <v>489</v>
      </c>
      <c r="AE741" s="1" t="s">
        <v>2623</v>
      </c>
      <c r="AJ741" s="1" t="s">
        <v>17</v>
      </c>
      <c r="AK741" s="1" t="s">
        <v>2656</v>
      </c>
      <c r="AL741" s="1" t="s">
        <v>50</v>
      </c>
      <c r="AM741" s="1" t="s">
        <v>2663</v>
      </c>
      <c r="AT741" s="1" t="s">
        <v>250</v>
      </c>
      <c r="AU741" s="1" t="s">
        <v>2721</v>
      </c>
      <c r="AV741" s="1" t="s">
        <v>1736</v>
      </c>
      <c r="AW741" s="1" t="s">
        <v>2197</v>
      </c>
      <c r="BG741" s="1" t="s">
        <v>250</v>
      </c>
      <c r="BH741" s="1" t="s">
        <v>2721</v>
      </c>
      <c r="BI741" s="1" t="s">
        <v>1455</v>
      </c>
      <c r="BJ741" s="1" t="s">
        <v>3018</v>
      </c>
      <c r="BK741" s="1" t="s">
        <v>105</v>
      </c>
      <c r="BL741" s="1" t="s">
        <v>2981</v>
      </c>
      <c r="BM741" s="1" t="s">
        <v>1456</v>
      </c>
      <c r="BN741" s="1" t="s">
        <v>3046</v>
      </c>
      <c r="BO741" s="1" t="s">
        <v>250</v>
      </c>
      <c r="BP741" s="1" t="s">
        <v>2721</v>
      </c>
      <c r="BQ741" s="1" t="s">
        <v>1737</v>
      </c>
      <c r="BR741" s="1" t="s">
        <v>3530</v>
      </c>
      <c r="BS741" s="1" t="s">
        <v>1509</v>
      </c>
      <c r="BT741" s="1" t="s">
        <v>3727</v>
      </c>
    </row>
    <row r="742" spans="1:72" ht="13.5" customHeight="1">
      <c r="A742" s="3" t="str">
        <f>HYPERLINK("http://kyu.snu.ac.kr/sdhj/index.jsp?type=hj/GK14663_00IH_0001_0188.jpg","1819_법화면_188")</f>
        <v>1819_법화면_188</v>
      </c>
      <c r="B742" s="2">
        <v>1819</v>
      </c>
      <c r="C742" s="2" t="s">
        <v>3935</v>
      </c>
      <c r="D742" s="2" t="s">
        <v>3936</v>
      </c>
      <c r="E742" s="2">
        <v>741</v>
      </c>
      <c r="F742" s="1">
        <v>3</v>
      </c>
      <c r="G742" s="1" t="s">
        <v>885</v>
      </c>
      <c r="H742" s="1" t="s">
        <v>2012</v>
      </c>
      <c r="I742" s="1">
        <v>24</v>
      </c>
      <c r="L742" s="1">
        <v>3</v>
      </c>
      <c r="M742" s="2" t="s">
        <v>4333</v>
      </c>
      <c r="N742" s="2" t="s">
        <v>4334</v>
      </c>
      <c r="S742" s="1" t="s">
        <v>47</v>
      </c>
      <c r="T742" s="1" t="s">
        <v>2057</v>
      </c>
      <c r="W742" s="1" t="s">
        <v>149</v>
      </c>
      <c r="X742" s="1" t="s">
        <v>3992</v>
      </c>
      <c r="Y742" s="1" t="s">
        <v>249</v>
      </c>
      <c r="Z742" s="1" t="s">
        <v>2179</v>
      </c>
      <c r="AC742" s="1">
        <v>29</v>
      </c>
      <c r="AD742" s="1" t="s">
        <v>180</v>
      </c>
      <c r="AE742" s="1" t="s">
        <v>2588</v>
      </c>
      <c r="AJ742" s="1" t="s">
        <v>299</v>
      </c>
      <c r="AK742" s="1" t="s">
        <v>2657</v>
      </c>
      <c r="AL742" s="1" t="s">
        <v>108</v>
      </c>
      <c r="AM742" s="1" t="s">
        <v>4429</v>
      </c>
      <c r="AT742" s="1" t="s">
        <v>268</v>
      </c>
      <c r="AU742" s="1" t="s">
        <v>2083</v>
      </c>
      <c r="AV742" s="1" t="s">
        <v>933</v>
      </c>
      <c r="AW742" s="1" t="s">
        <v>2776</v>
      </c>
      <c r="BG742" s="1" t="s">
        <v>250</v>
      </c>
      <c r="BH742" s="1" t="s">
        <v>2721</v>
      </c>
      <c r="BI742" s="1" t="s">
        <v>657</v>
      </c>
      <c r="BJ742" s="1" t="s">
        <v>2280</v>
      </c>
      <c r="BK742" s="1" t="s">
        <v>250</v>
      </c>
      <c r="BL742" s="1" t="s">
        <v>2721</v>
      </c>
      <c r="BM742" s="1" t="s">
        <v>1738</v>
      </c>
      <c r="BN742" s="1" t="s">
        <v>3284</v>
      </c>
      <c r="BO742" s="1" t="s">
        <v>250</v>
      </c>
      <c r="BP742" s="1" t="s">
        <v>2721</v>
      </c>
      <c r="BQ742" s="1" t="s">
        <v>1739</v>
      </c>
      <c r="BR742" s="1" t="s">
        <v>3529</v>
      </c>
      <c r="BS742" s="1" t="s">
        <v>72</v>
      </c>
      <c r="BT742" s="1" t="s">
        <v>2665</v>
      </c>
    </row>
    <row r="743" spans="1:72" ht="13.5" customHeight="1">
      <c r="A743" s="3" t="str">
        <f>HYPERLINK("http://kyu.snu.ac.kr/sdhj/index.jsp?type=hj/GK14663_00IH_0001_0188.jpg","1819_법화면_188")</f>
        <v>1819_법화면_188</v>
      </c>
      <c r="B743" s="2">
        <v>1819</v>
      </c>
      <c r="C743" s="2" t="s">
        <v>3935</v>
      </c>
      <c r="D743" s="2" t="s">
        <v>3936</v>
      </c>
      <c r="E743" s="2">
        <v>742</v>
      </c>
      <c r="F743" s="1">
        <v>3</v>
      </c>
      <c r="G743" s="1" t="s">
        <v>885</v>
      </c>
      <c r="H743" s="1" t="s">
        <v>2012</v>
      </c>
      <c r="I743" s="1">
        <v>24</v>
      </c>
      <c r="L743" s="1">
        <v>3</v>
      </c>
      <c r="M743" s="2" t="s">
        <v>4333</v>
      </c>
      <c r="N743" s="2" t="s">
        <v>4334</v>
      </c>
      <c r="T743" s="1" t="s">
        <v>4426</v>
      </c>
      <c r="U743" s="1" t="s">
        <v>265</v>
      </c>
      <c r="V743" s="1" t="s">
        <v>2095</v>
      </c>
      <c r="Y743" s="1" t="s">
        <v>1740</v>
      </c>
      <c r="Z743" s="1" t="s">
        <v>2237</v>
      </c>
      <c r="AC743" s="1">
        <v>18</v>
      </c>
      <c r="AD743" s="1" t="s">
        <v>190</v>
      </c>
      <c r="AE743" s="1" t="s">
        <v>2622</v>
      </c>
    </row>
    <row r="744" spans="1:72" ht="13.5" customHeight="1">
      <c r="A744" s="3" t="str">
        <f>HYPERLINK("http://kyu.snu.ac.kr/sdhj/index.jsp?type=hj/GK14663_00IH_0001_0188.jpg","1819_법화면_188")</f>
        <v>1819_법화면_188</v>
      </c>
      <c r="B744" s="2">
        <v>1819</v>
      </c>
      <c r="C744" s="2" t="s">
        <v>3935</v>
      </c>
      <c r="D744" s="2" t="s">
        <v>3936</v>
      </c>
      <c r="E744" s="2">
        <v>743</v>
      </c>
      <c r="F744" s="1">
        <v>3</v>
      </c>
      <c r="G744" s="1" t="s">
        <v>885</v>
      </c>
      <c r="H744" s="1" t="s">
        <v>2012</v>
      </c>
      <c r="I744" s="1">
        <v>24</v>
      </c>
      <c r="L744" s="1">
        <v>3</v>
      </c>
      <c r="M744" s="2" t="s">
        <v>4333</v>
      </c>
      <c r="N744" s="2" t="s">
        <v>4334</v>
      </c>
      <c r="T744" s="1" t="s">
        <v>4425</v>
      </c>
      <c r="U744" s="1" t="s">
        <v>159</v>
      </c>
      <c r="V744" s="1" t="s">
        <v>2094</v>
      </c>
      <c r="Y744" s="1" t="s">
        <v>1741</v>
      </c>
      <c r="Z744" s="1" t="s">
        <v>2236</v>
      </c>
      <c r="AC744" s="1">
        <v>60</v>
      </c>
    </row>
    <row r="745" spans="1:72" ht="13.5" customHeight="1">
      <c r="A745" s="3" t="str">
        <f>HYPERLINK("http://kyu.snu.ac.kr/sdhj/index.jsp?type=hj/GK14663_00IH_0001_0188.jpg","1819_법화면_188")</f>
        <v>1819_법화면_188</v>
      </c>
      <c r="B745" s="2">
        <v>1819</v>
      </c>
      <c r="C745" s="2" t="s">
        <v>3935</v>
      </c>
      <c r="D745" s="2" t="s">
        <v>3936</v>
      </c>
      <c r="E745" s="2">
        <v>744</v>
      </c>
      <c r="F745" s="1">
        <v>3</v>
      </c>
      <c r="G745" s="1" t="s">
        <v>885</v>
      </c>
      <c r="H745" s="1" t="s">
        <v>2012</v>
      </c>
      <c r="I745" s="1">
        <v>24</v>
      </c>
      <c r="L745" s="1">
        <v>4</v>
      </c>
      <c r="M745" s="2" t="s">
        <v>4335</v>
      </c>
      <c r="N745" s="2" t="s">
        <v>4336</v>
      </c>
      <c r="T745" s="1" t="s">
        <v>3939</v>
      </c>
      <c r="U745" s="1" t="s">
        <v>268</v>
      </c>
      <c r="V745" s="1" t="s">
        <v>2083</v>
      </c>
      <c r="W745" s="1" t="s">
        <v>212</v>
      </c>
      <c r="X745" s="1" t="s">
        <v>2144</v>
      </c>
      <c r="Y745" s="1" t="s">
        <v>1742</v>
      </c>
      <c r="Z745" s="1" t="s">
        <v>2235</v>
      </c>
      <c r="AC745" s="1">
        <v>53</v>
      </c>
      <c r="AD745" s="1" t="s">
        <v>219</v>
      </c>
      <c r="AE745" s="1" t="s">
        <v>2593</v>
      </c>
      <c r="AJ745" s="1" t="s">
        <v>17</v>
      </c>
      <c r="AK745" s="1" t="s">
        <v>2656</v>
      </c>
      <c r="AL745" s="1" t="s">
        <v>214</v>
      </c>
      <c r="AM745" s="1" t="s">
        <v>2662</v>
      </c>
      <c r="AT745" s="1" t="s">
        <v>250</v>
      </c>
      <c r="AU745" s="1" t="s">
        <v>2721</v>
      </c>
      <c r="AV745" s="1" t="s">
        <v>1743</v>
      </c>
      <c r="AW745" s="1" t="s">
        <v>2775</v>
      </c>
      <c r="BG745" s="1" t="s">
        <v>250</v>
      </c>
      <c r="BH745" s="1" t="s">
        <v>2721</v>
      </c>
      <c r="BI745" s="1" t="s">
        <v>1744</v>
      </c>
      <c r="BJ745" s="1" t="s">
        <v>2280</v>
      </c>
      <c r="BK745" s="1" t="s">
        <v>250</v>
      </c>
      <c r="BL745" s="1" t="s">
        <v>2721</v>
      </c>
      <c r="BM745" s="1" t="s">
        <v>1745</v>
      </c>
      <c r="BN745" s="1" t="s">
        <v>3283</v>
      </c>
      <c r="BO745" s="1" t="s">
        <v>250</v>
      </c>
      <c r="BP745" s="1" t="s">
        <v>2721</v>
      </c>
      <c r="BQ745" s="1" t="s">
        <v>1746</v>
      </c>
      <c r="BR745" s="1" t="s">
        <v>3528</v>
      </c>
      <c r="BS745" s="1" t="s">
        <v>1330</v>
      </c>
      <c r="BT745" s="1" t="s">
        <v>4435</v>
      </c>
    </row>
    <row r="746" spans="1:72" ht="13.5" customHeight="1">
      <c r="A746" s="3" t="str">
        <f>HYPERLINK("http://kyu.snu.ac.kr/sdhj/index.jsp?type=hj/GK14663_00IH_0001_0188.jpg","1819_법화면_188")</f>
        <v>1819_법화면_188</v>
      </c>
      <c r="B746" s="2">
        <v>1819</v>
      </c>
      <c r="C746" s="2" t="s">
        <v>3935</v>
      </c>
      <c r="D746" s="2" t="s">
        <v>3936</v>
      </c>
      <c r="E746" s="2">
        <v>745</v>
      </c>
      <c r="F746" s="1">
        <v>3</v>
      </c>
      <c r="G746" s="1" t="s">
        <v>885</v>
      </c>
      <c r="H746" s="1" t="s">
        <v>2012</v>
      </c>
      <c r="I746" s="1">
        <v>24</v>
      </c>
      <c r="L746" s="1">
        <v>4</v>
      </c>
      <c r="M746" s="2" t="s">
        <v>4335</v>
      </c>
      <c r="N746" s="2" t="s">
        <v>4336</v>
      </c>
      <c r="S746" s="1" t="s">
        <v>47</v>
      </c>
      <c r="T746" s="1" t="s">
        <v>2057</v>
      </c>
      <c r="W746" s="1" t="s">
        <v>48</v>
      </c>
      <c r="X746" s="1" t="s">
        <v>2133</v>
      </c>
      <c r="Y746" s="1" t="s">
        <v>249</v>
      </c>
      <c r="Z746" s="1" t="s">
        <v>2179</v>
      </c>
      <c r="AC746" s="1">
        <v>54</v>
      </c>
      <c r="AD746" s="1" t="s">
        <v>143</v>
      </c>
      <c r="AE746" s="1" t="s">
        <v>2599</v>
      </c>
      <c r="AJ746" s="1" t="s">
        <v>299</v>
      </c>
      <c r="AK746" s="1" t="s">
        <v>2657</v>
      </c>
      <c r="AL746" s="1" t="s">
        <v>50</v>
      </c>
      <c r="AM746" s="1" t="s">
        <v>2663</v>
      </c>
      <c r="AT746" s="1" t="s">
        <v>250</v>
      </c>
      <c r="AU746" s="1" t="s">
        <v>2721</v>
      </c>
      <c r="AV746" s="1" t="s">
        <v>1747</v>
      </c>
      <c r="AW746" s="1" t="s">
        <v>2751</v>
      </c>
      <c r="BG746" s="1" t="s">
        <v>250</v>
      </c>
      <c r="BH746" s="1" t="s">
        <v>2721</v>
      </c>
      <c r="BI746" s="1" t="s">
        <v>1455</v>
      </c>
      <c r="BJ746" s="1" t="s">
        <v>3018</v>
      </c>
      <c r="BK746" s="1" t="s">
        <v>250</v>
      </c>
      <c r="BL746" s="1" t="s">
        <v>2721</v>
      </c>
      <c r="BM746" s="1" t="s">
        <v>1456</v>
      </c>
      <c r="BN746" s="1" t="s">
        <v>3046</v>
      </c>
      <c r="BO746" s="1" t="s">
        <v>250</v>
      </c>
      <c r="BP746" s="1" t="s">
        <v>2721</v>
      </c>
      <c r="BQ746" s="1" t="s">
        <v>1748</v>
      </c>
      <c r="BR746" s="1" t="s">
        <v>3527</v>
      </c>
      <c r="BS746" s="1" t="s">
        <v>108</v>
      </c>
      <c r="BT746" s="1" t="s">
        <v>4429</v>
      </c>
    </row>
    <row r="747" spans="1:72" ht="13.5" customHeight="1">
      <c r="A747" s="3" t="str">
        <f>HYPERLINK("http://kyu.snu.ac.kr/sdhj/index.jsp?type=hj/GK14663_00IH_0001_0188.jpg","1819_법화면_188")</f>
        <v>1819_법화면_188</v>
      </c>
      <c r="B747" s="2">
        <v>1819</v>
      </c>
      <c r="C747" s="2" t="s">
        <v>3935</v>
      </c>
      <c r="D747" s="2" t="s">
        <v>3936</v>
      </c>
      <c r="E747" s="2">
        <v>746</v>
      </c>
      <c r="F747" s="1">
        <v>3</v>
      </c>
      <c r="G747" s="1" t="s">
        <v>885</v>
      </c>
      <c r="H747" s="1" t="s">
        <v>2012</v>
      </c>
      <c r="I747" s="1">
        <v>24</v>
      </c>
      <c r="L747" s="1">
        <v>4</v>
      </c>
      <c r="M747" s="2" t="s">
        <v>4335</v>
      </c>
      <c r="N747" s="2" t="s">
        <v>4336</v>
      </c>
      <c r="T747" s="1" t="s">
        <v>4425</v>
      </c>
      <c r="U747" s="1" t="s">
        <v>159</v>
      </c>
      <c r="V747" s="1" t="s">
        <v>2094</v>
      </c>
      <c r="Y747" s="1" t="s">
        <v>1749</v>
      </c>
      <c r="Z747" s="1" t="s">
        <v>2234</v>
      </c>
      <c r="AC747" s="1">
        <v>69</v>
      </c>
      <c r="AD747" s="1" t="s">
        <v>438</v>
      </c>
      <c r="AE747" s="1" t="s">
        <v>2604</v>
      </c>
    </row>
    <row r="748" spans="1:72" ht="13.5" customHeight="1">
      <c r="A748" s="3" t="str">
        <f>HYPERLINK("http://kyu.snu.ac.kr/sdhj/index.jsp?type=hj/GK14663_00IH_0001_0188.jpg","1819_법화면_188")</f>
        <v>1819_법화면_188</v>
      </c>
      <c r="B748" s="2">
        <v>1819</v>
      </c>
      <c r="C748" s="2" t="s">
        <v>3935</v>
      </c>
      <c r="D748" s="2" t="s">
        <v>3936</v>
      </c>
      <c r="E748" s="2">
        <v>747</v>
      </c>
      <c r="F748" s="1">
        <v>3</v>
      </c>
      <c r="G748" s="1" t="s">
        <v>885</v>
      </c>
      <c r="H748" s="1" t="s">
        <v>2012</v>
      </c>
      <c r="I748" s="1">
        <v>24</v>
      </c>
      <c r="L748" s="1">
        <v>5</v>
      </c>
      <c r="M748" s="2" t="s">
        <v>4337</v>
      </c>
      <c r="N748" s="2" t="s">
        <v>4338</v>
      </c>
      <c r="O748" s="1" t="s">
        <v>6</v>
      </c>
      <c r="P748" s="1" t="s">
        <v>2044</v>
      </c>
      <c r="T748" s="1" t="s">
        <v>3939</v>
      </c>
      <c r="U748" s="1" t="s">
        <v>1176</v>
      </c>
      <c r="V748" s="1" t="s">
        <v>2103</v>
      </c>
      <c r="W748" s="1" t="s">
        <v>1750</v>
      </c>
      <c r="X748" s="1" t="s">
        <v>3999</v>
      </c>
      <c r="Y748" s="1" t="s">
        <v>221</v>
      </c>
      <c r="Z748" s="1" t="s">
        <v>2233</v>
      </c>
      <c r="AC748" s="1">
        <v>58</v>
      </c>
      <c r="AD748" s="1" t="s">
        <v>276</v>
      </c>
      <c r="AE748" s="1" t="s">
        <v>2595</v>
      </c>
      <c r="AJ748" s="1" t="s">
        <v>17</v>
      </c>
      <c r="AK748" s="1" t="s">
        <v>2656</v>
      </c>
      <c r="AL748" s="1" t="s">
        <v>189</v>
      </c>
      <c r="AM748" s="1" t="s">
        <v>2681</v>
      </c>
      <c r="AT748" s="1" t="s">
        <v>1176</v>
      </c>
      <c r="AU748" s="1" t="s">
        <v>2103</v>
      </c>
      <c r="AV748" s="1" t="s">
        <v>1307</v>
      </c>
      <c r="AW748" s="1" t="s">
        <v>2335</v>
      </c>
      <c r="BG748" s="1" t="s">
        <v>1176</v>
      </c>
      <c r="BH748" s="1" t="s">
        <v>2103</v>
      </c>
      <c r="BI748" s="1" t="s">
        <v>1751</v>
      </c>
      <c r="BJ748" s="1" t="s">
        <v>2367</v>
      </c>
      <c r="BK748" s="1" t="s">
        <v>1176</v>
      </c>
      <c r="BL748" s="1" t="s">
        <v>2103</v>
      </c>
      <c r="BM748" s="1" t="s">
        <v>1752</v>
      </c>
      <c r="BN748" s="1" t="s">
        <v>4474</v>
      </c>
      <c r="BO748" s="1" t="s">
        <v>1176</v>
      </c>
      <c r="BP748" s="1" t="s">
        <v>2103</v>
      </c>
      <c r="BQ748" s="1" t="s">
        <v>1753</v>
      </c>
      <c r="BR748" s="1" t="s">
        <v>4542</v>
      </c>
      <c r="BS748" s="1" t="s">
        <v>712</v>
      </c>
      <c r="BT748" s="1" t="s">
        <v>2676</v>
      </c>
    </row>
    <row r="749" spans="1:72" ht="13.5" customHeight="1">
      <c r="A749" s="3" t="str">
        <f>HYPERLINK("http://kyu.snu.ac.kr/sdhj/index.jsp?type=hj/GK14663_00IH_0001_0188.jpg","1819_법화면_188")</f>
        <v>1819_법화면_188</v>
      </c>
      <c r="B749" s="2">
        <v>1819</v>
      </c>
      <c r="C749" s="2" t="s">
        <v>3935</v>
      </c>
      <c r="D749" s="2" t="s">
        <v>3936</v>
      </c>
      <c r="E749" s="2">
        <v>748</v>
      </c>
      <c r="F749" s="1">
        <v>3</v>
      </c>
      <c r="G749" s="1" t="s">
        <v>885</v>
      </c>
      <c r="H749" s="1" t="s">
        <v>2012</v>
      </c>
      <c r="I749" s="1">
        <v>24</v>
      </c>
      <c r="L749" s="1">
        <v>5</v>
      </c>
      <c r="M749" s="2" t="s">
        <v>4337</v>
      </c>
      <c r="N749" s="2" t="s">
        <v>4338</v>
      </c>
      <c r="S749" s="1" t="s">
        <v>47</v>
      </c>
      <c r="T749" s="1" t="s">
        <v>2057</v>
      </c>
      <c r="W749" s="1" t="s">
        <v>205</v>
      </c>
      <c r="X749" s="1" t="s">
        <v>2130</v>
      </c>
      <c r="Y749" s="1" t="s">
        <v>10</v>
      </c>
      <c r="Z749" s="1" t="s">
        <v>2145</v>
      </c>
      <c r="AC749" s="1">
        <v>43</v>
      </c>
      <c r="AD749" s="1" t="s">
        <v>61</v>
      </c>
      <c r="AE749" s="1" t="s">
        <v>2616</v>
      </c>
      <c r="AJ749" s="1" t="s">
        <v>17</v>
      </c>
      <c r="AK749" s="1" t="s">
        <v>2656</v>
      </c>
      <c r="AL749" s="1" t="s">
        <v>77</v>
      </c>
      <c r="AM749" s="1" t="s">
        <v>2653</v>
      </c>
      <c r="AT749" s="1" t="s">
        <v>1176</v>
      </c>
      <c r="AU749" s="1" t="s">
        <v>2103</v>
      </c>
      <c r="AV749" s="1" t="s">
        <v>1507</v>
      </c>
      <c r="AW749" s="1" t="s">
        <v>2774</v>
      </c>
      <c r="BG749" s="1" t="s">
        <v>1176</v>
      </c>
      <c r="BH749" s="1" t="s">
        <v>2103</v>
      </c>
      <c r="BI749" s="1" t="s">
        <v>1754</v>
      </c>
      <c r="BJ749" s="1" t="s">
        <v>3029</v>
      </c>
      <c r="BK749" s="1" t="s">
        <v>1176</v>
      </c>
      <c r="BL749" s="1" t="s">
        <v>2103</v>
      </c>
      <c r="BM749" s="1" t="s">
        <v>1755</v>
      </c>
      <c r="BN749" s="1" t="s">
        <v>3282</v>
      </c>
      <c r="BO749" s="1" t="s">
        <v>1176</v>
      </c>
      <c r="BP749" s="1" t="s">
        <v>2103</v>
      </c>
      <c r="BQ749" s="1" t="s">
        <v>1756</v>
      </c>
      <c r="BR749" s="1" t="s">
        <v>4510</v>
      </c>
      <c r="BS749" s="1" t="s">
        <v>108</v>
      </c>
      <c r="BT749" s="1" t="s">
        <v>4429</v>
      </c>
    </row>
    <row r="750" spans="1:72" ht="13.5" customHeight="1">
      <c r="A750" s="3" t="str">
        <f>HYPERLINK("http://kyu.snu.ac.kr/sdhj/index.jsp?type=hj/GK14663_00IH_0001_0188.jpg","1819_법화면_188")</f>
        <v>1819_법화면_188</v>
      </c>
      <c r="B750" s="2">
        <v>1819</v>
      </c>
      <c r="C750" s="2" t="s">
        <v>3935</v>
      </c>
      <c r="D750" s="2" t="s">
        <v>3936</v>
      </c>
      <c r="E750" s="2">
        <v>749</v>
      </c>
      <c r="F750" s="1">
        <v>3</v>
      </c>
      <c r="G750" s="1" t="s">
        <v>885</v>
      </c>
      <c r="H750" s="1" t="s">
        <v>2012</v>
      </c>
      <c r="I750" s="1">
        <v>25</v>
      </c>
      <c r="J750" s="1" t="s">
        <v>1757</v>
      </c>
      <c r="K750" s="1" t="s">
        <v>2017</v>
      </c>
      <c r="L750" s="1">
        <v>1</v>
      </c>
      <c r="M750" s="2" t="s">
        <v>1757</v>
      </c>
      <c r="N750" s="2" t="s">
        <v>2017</v>
      </c>
      <c r="T750" s="1" t="s">
        <v>3939</v>
      </c>
      <c r="U750" s="1" t="s">
        <v>268</v>
      </c>
      <c r="V750" s="1" t="s">
        <v>2083</v>
      </c>
      <c r="W750" s="1" t="s">
        <v>48</v>
      </c>
      <c r="X750" s="1" t="s">
        <v>2133</v>
      </c>
      <c r="Y750" s="1" t="s">
        <v>1758</v>
      </c>
      <c r="Z750" s="1" t="s">
        <v>2232</v>
      </c>
      <c r="AC750" s="1">
        <v>53</v>
      </c>
      <c r="AD750" s="1" t="s">
        <v>219</v>
      </c>
      <c r="AE750" s="1" t="s">
        <v>2593</v>
      </c>
      <c r="AJ750" s="1" t="s">
        <v>17</v>
      </c>
      <c r="AK750" s="1" t="s">
        <v>2656</v>
      </c>
      <c r="AL750" s="1" t="s">
        <v>50</v>
      </c>
      <c r="AM750" s="1" t="s">
        <v>2663</v>
      </c>
      <c r="AT750" s="1" t="s">
        <v>250</v>
      </c>
      <c r="AU750" s="1" t="s">
        <v>2721</v>
      </c>
      <c r="AV750" s="1" t="s">
        <v>653</v>
      </c>
      <c r="AW750" s="1" t="s">
        <v>2773</v>
      </c>
      <c r="BG750" s="1" t="s">
        <v>250</v>
      </c>
      <c r="BH750" s="1" t="s">
        <v>2721</v>
      </c>
      <c r="BI750" s="1" t="s">
        <v>654</v>
      </c>
      <c r="BJ750" s="1" t="s">
        <v>3028</v>
      </c>
      <c r="BK750" s="1" t="s">
        <v>250</v>
      </c>
      <c r="BL750" s="1" t="s">
        <v>2721</v>
      </c>
      <c r="BM750" s="1" t="s">
        <v>4674</v>
      </c>
      <c r="BN750" s="1" t="s">
        <v>4475</v>
      </c>
      <c r="BO750" s="1" t="s">
        <v>250</v>
      </c>
      <c r="BP750" s="1" t="s">
        <v>2721</v>
      </c>
      <c r="BQ750" s="1" t="s">
        <v>1759</v>
      </c>
      <c r="BR750" s="1" t="s">
        <v>4568</v>
      </c>
      <c r="BS750" s="1" t="s">
        <v>1681</v>
      </c>
      <c r="BT750" s="1" t="s">
        <v>3726</v>
      </c>
    </row>
    <row r="751" spans="1:72" ht="13.5" customHeight="1">
      <c r="A751" s="3" t="str">
        <f>HYPERLINK("http://kyu.snu.ac.kr/sdhj/index.jsp?type=hj/GK14663_00IH_0001_0188.jpg","1819_법화면_188")</f>
        <v>1819_법화면_188</v>
      </c>
      <c r="B751" s="2">
        <v>1819</v>
      </c>
      <c r="C751" s="2" t="s">
        <v>3935</v>
      </c>
      <c r="D751" s="2" t="s">
        <v>3936</v>
      </c>
      <c r="E751" s="2">
        <v>750</v>
      </c>
      <c r="F751" s="1">
        <v>3</v>
      </c>
      <c r="G751" s="1" t="s">
        <v>885</v>
      </c>
      <c r="H751" s="1" t="s">
        <v>2012</v>
      </c>
      <c r="I751" s="1">
        <v>25</v>
      </c>
      <c r="L751" s="1">
        <v>1</v>
      </c>
      <c r="M751" s="2" t="s">
        <v>1757</v>
      </c>
      <c r="N751" s="2" t="s">
        <v>2017</v>
      </c>
      <c r="S751" s="1" t="s">
        <v>94</v>
      </c>
      <c r="T751" s="1" t="s">
        <v>2056</v>
      </c>
      <c r="U751" s="1" t="s">
        <v>268</v>
      </c>
      <c r="V751" s="1" t="s">
        <v>2083</v>
      </c>
      <c r="Y751" s="1" t="s">
        <v>1648</v>
      </c>
      <c r="Z751" s="1" t="s">
        <v>2231</v>
      </c>
      <c r="AC751" s="1">
        <v>36</v>
      </c>
      <c r="AD751" s="1" t="s">
        <v>345</v>
      </c>
      <c r="AE751" s="1" t="s">
        <v>2576</v>
      </c>
    </row>
    <row r="752" spans="1:72" ht="13.5" customHeight="1">
      <c r="A752" s="3" t="str">
        <f>HYPERLINK("http://kyu.snu.ac.kr/sdhj/index.jsp?type=hj/GK14663_00IH_0001_0188.jpg","1819_법화면_188")</f>
        <v>1819_법화면_188</v>
      </c>
      <c r="B752" s="2">
        <v>1819</v>
      </c>
      <c r="C752" s="2" t="s">
        <v>3935</v>
      </c>
      <c r="D752" s="2" t="s">
        <v>3936</v>
      </c>
      <c r="E752" s="2">
        <v>751</v>
      </c>
      <c r="F752" s="1">
        <v>3</v>
      </c>
      <c r="G752" s="1" t="s">
        <v>885</v>
      </c>
      <c r="H752" s="1" t="s">
        <v>2012</v>
      </c>
      <c r="I752" s="1">
        <v>25</v>
      </c>
      <c r="L752" s="1">
        <v>1</v>
      </c>
      <c r="M752" s="2" t="s">
        <v>1757</v>
      </c>
      <c r="N752" s="2" t="s">
        <v>2017</v>
      </c>
      <c r="S752" s="1" t="s">
        <v>198</v>
      </c>
      <c r="T752" s="1" t="s">
        <v>2058</v>
      </c>
      <c r="W752" s="1" t="s">
        <v>149</v>
      </c>
      <c r="X752" s="1" t="s">
        <v>3992</v>
      </c>
      <c r="Y752" s="1" t="s">
        <v>249</v>
      </c>
      <c r="Z752" s="1" t="s">
        <v>2179</v>
      </c>
      <c r="AC752" s="1">
        <v>32</v>
      </c>
      <c r="AD752" s="1" t="s">
        <v>197</v>
      </c>
      <c r="AE752" s="1" t="s">
        <v>2577</v>
      </c>
    </row>
    <row r="753" spans="1:73" ht="13.5" customHeight="1">
      <c r="A753" s="3" t="str">
        <f>HYPERLINK("http://kyu.snu.ac.kr/sdhj/index.jsp?type=hj/GK14663_00IH_0001_0188.jpg","1819_법화면_188")</f>
        <v>1819_법화면_188</v>
      </c>
      <c r="B753" s="2">
        <v>1819</v>
      </c>
      <c r="C753" s="2" t="s">
        <v>3935</v>
      </c>
      <c r="D753" s="2" t="s">
        <v>3936</v>
      </c>
      <c r="E753" s="2">
        <v>752</v>
      </c>
      <c r="F753" s="1">
        <v>3</v>
      </c>
      <c r="G753" s="1" t="s">
        <v>885</v>
      </c>
      <c r="H753" s="1" t="s">
        <v>2012</v>
      </c>
      <c r="I753" s="1">
        <v>25</v>
      </c>
      <c r="L753" s="1">
        <v>1</v>
      </c>
      <c r="M753" s="2" t="s">
        <v>1757</v>
      </c>
      <c r="N753" s="2" t="s">
        <v>2017</v>
      </c>
      <c r="T753" s="1" t="s">
        <v>4426</v>
      </c>
      <c r="U753" s="1" t="s">
        <v>265</v>
      </c>
      <c r="V753" s="1" t="s">
        <v>2095</v>
      </c>
      <c r="Y753" s="1" t="s">
        <v>1760</v>
      </c>
      <c r="Z753" s="1" t="s">
        <v>2230</v>
      </c>
      <c r="AC753" s="1">
        <v>22</v>
      </c>
      <c r="AD753" s="1" t="s">
        <v>415</v>
      </c>
      <c r="AE753" s="1" t="s">
        <v>2614</v>
      </c>
    </row>
    <row r="754" spans="1:73" ht="13.5" customHeight="1">
      <c r="A754" s="3" t="str">
        <f>HYPERLINK("http://kyu.snu.ac.kr/sdhj/index.jsp?type=hj/GK14663_00IH_0001_0188.jpg","1819_법화면_188")</f>
        <v>1819_법화면_188</v>
      </c>
      <c r="B754" s="2">
        <v>1819</v>
      </c>
      <c r="C754" s="2" t="s">
        <v>3935</v>
      </c>
      <c r="D754" s="2" t="s">
        <v>3936</v>
      </c>
      <c r="E754" s="2">
        <v>753</v>
      </c>
      <c r="F754" s="1">
        <v>3</v>
      </c>
      <c r="G754" s="1" t="s">
        <v>885</v>
      </c>
      <c r="H754" s="1" t="s">
        <v>2012</v>
      </c>
      <c r="I754" s="1">
        <v>25</v>
      </c>
      <c r="L754" s="1">
        <v>1</v>
      </c>
      <c r="M754" s="2" t="s">
        <v>1757</v>
      </c>
      <c r="N754" s="2" t="s">
        <v>2017</v>
      </c>
      <c r="T754" s="1" t="s">
        <v>4426</v>
      </c>
      <c r="U754" s="1" t="s">
        <v>265</v>
      </c>
      <c r="V754" s="1" t="s">
        <v>2095</v>
      </c>
      <c r="Y754" s="1" t="s">
        <v>1761</v>
      </c>
      <c r="Z754" s="1" t="s">
        <v>2229</v>
      </c>
      <c r="AC754" s="1">
        <v>38</v>
      </c>
      <c r="AF754" s="1" t="s">
        <v>568</v>
      </c>
      <c r="AG754" s="1" t="s">
        <v>2647</v>
      </c>
    </row>
    <row r="755" spans="1:73" ht="13.5" customHeight="1">
      <c r="A755" s="3" t="str">
        <f>HYPERLINK("http://kyu.snu.ac.kr/sdhj/index.jsp?type=hj/GK14663_00IH_0001_0188.jpg","1819_법화면_188")</f>
        <v>1819_법화면_188</v>
      </c>
      <c r="B755" s="2">
        <v>1819</v>
      </c>
      <c r="C755" s="2" t="s">
        <v>3935</v>
      </c>
      <c r="D755" s="2" t="s">
        <v>3936</v>
      </c>
      <c r="E755" s="2">
        <v>754</v>
      </c>
      <c r="F755" s="1">
        <v>3</v>
      </c>
      <c r="G755" s="1" t="s">
        <v>885</v>
      </c>
      <c r="H755" s="1" t="s">
        <v>2012</v>
      </c>
      <c r="I755" s="1">
        <v>25</v>
      </c>
      <c r="L755" s="1">
        <v>2</v>
      </c>
      <c r="M755" s="2" t="s">
        <v>4339</v>
      </c>
      <c r="N755" s="2" t="s">
        <v>4340</v>
      </c>
      <c r="O755" s="1" t="s">
        <v>6</v>
      </c>
      <c r="P755" s="1" t="s">
        <v>2044</v>
      </c>
      <c r="T755" s="1" t="s">
        <v>3939</v>
      </c>
      <c r="U755" s="1" t="s">
        <v>1762</v>
      </c>
      <c r="V755" s="1" t="s">
        <v>2104</v>
      </c>
      <c r="W755" s="1" t="s">
        <v>142</v>
      </c>
      <c r="X755" s="1" t="s">
        <v>4008</v>
      </c>
      <c r="Y755" s="1" t="s">
        <v>1138</v>
      </c>
      <c r="Z755" s="1" t="s">
        <v>2228</v>
      </c>
      <c r="AC755" s="1">
        <v>36</v>
      </c>
      <c r="AD755" s="1" t="s">
        <v>345</v>
      </c>
      <c r="AE755" s="1" t="s">
        <v>2576</v>
      </c>
      <c r="AJ755" s="1" t="s">
        <v>17</v>
      </c>
      <c r="AK755" s="1" t="s">
        <v>2656</v>
      </c>
      <c r="AL755" s="1" t="s">
        <v>77</v>
      </c>
      <c r="AM755" s="1" t="s">
        <v>2653</v>
      </c>
      <c r="AT755" s="1" t="s">
        <v>63</v>
      </c>
      <c r="AU755" s="1" t="s">
        <v>2113</v>
      </c>
      <c r="AV755" s="1" t="s">
        <v>1763</v>
      </c>
      <c r="AW755" s="1" t="s">
        <v>2772</v>
      </c>
      <c r="BG755" s="1" t="s">
        <v>63</v>
      </c>
      <c r="BH755" s="1" t="s">
        <v>2113</v>
      </c>
      <c r="BI755" s="1" t="s">
        <v>1764</v>
      </c>
      <c r="BJ755" s="1" t="s">
        <v>3027</v>
      </c>
      <c r="BK755" s="1" t="s">
        <v>63</v>
      </c>
      <c r="BL755" s="1" t="s">
        <v>2113</v>
      </c>
      <c r="BM755" s="1" t="s">
        <v>1765</v>
      </c>
      <c r="BN755" s="1" t="s">
        <v>3281</v>
      </c>
      <c r="BO755" s="1" t="s">
        <v>63</v>
      </c>
      <c r="BP755" s="1" t="s">
        <v>2113</v>
      </c>
      <c r="BQ755" s="1" t="s">
        <v>1766</v>
      </c>
      <c r="BR755" s="1" t="s">
        <v>3526</v>
      </c>
      <c r="BS755" s="1" t="s">
        <v>261</v>
      </c>
      <c r="BT755" s="1" t="s">
        <v>2692</v>
      </c>
    </row>
    <row r="756" spans="1:73" ht="13.5" customHeight="1">
      <c r="A756" s="3" t="str">
        <f>HYPERLINK("http://kyu.snu.ac.kr/sdhj/index.jsp?type=hj/GK14663_00IH_0001_0188.jpg","1819_법화면_188")</f>
        <v>1819_법화면_188</v>
      </c>
      <c r="B756" s="2">
        <v>1819</v>
      </c>
      <c r="C756" s="2" t="s">
        <v>3935</v>
      </c>
      <c r="D756" s="2" t="s">
        <v>3936</v>
      </c>
      <c r="E756" s="2">
        <v>755</v>
      </c>
      <c r="F756" s="1">
        <v>3</v>
      </c>
      <c r="G756" s="1" t="s">
        <v>885</v>
      </c>
      <c r="H756" s="1" t="s">
        <v>2012</v>
      </c>
      <c r="I756" s="1">
        <v>25</v>
      </c>
      <c r="L756" s="1">
        <v>2</v>
      </c>
      <c r="M756" s="2" t="s">
        <v>4339</v>
      </c>
      <c r="N756" s="2" t="s">
        <v>4340</v>
      </c>
      <c r="S756" s="1" t="s">
        <v>47</v>
      </c>
      <c r="T756" s="1" t="s">
        <v>2057</v>
      </c>
      <c r="W756" s="1" t="s">
        <v>592</v>
      </c>
      <c r="X756" s="1" t="s">
        <v>2145</v>
      </c>
      <c r="Y756" s="1" t="s">
        <v>70</v>
      </c>
      <c r="Z756" s="1" t="s">
        <v>2172</v>
      </c>
      <c r="AC756" s="1">
        <v>36</v>
      </c>
      <c r="AD756" s="1" t="s">
        <v>345</v>
      </c>
      <c r="AE756" s="1" t="s">
        <v>2576</v>
      </c>
      <c r="AJ756" s="1" t="s">
        <v>17</v>
      </c>
      <c r="AK756" s="1" t="s">
        <v>2656</v>
      </c>
      <c r="AL756" s="1" t="s">
        <v>54</v>
      </c>
      <c r="AM756" s="1" t="s">
        <v>2672</v>
      </c>
      <c r="AT756" s="1" t="s">
        <v>63</v>
      </c>
      <c r="AU756" s="1" t="s">
        <v>2113</v>
      </c>
      <c r="AV756" s="1" t="s">
        <v>1101</v>
      </c>
      <c r="AW756" s="1" t="s">
        <v>2771</v>
      </c>
      <c r="BG756" s="1" t="s">
        <v>63</v>
      </c>
      <c r="BH756" s="1" t="s">
        <v>2113</v>
      </c>
      <c r="BI756" s="1" t="s">
        <v>1767</v>
      </c>
      <c r="BJ756" s="1" t="s">
        <v>3026</v>
      </c>
      <c r="BK756" s="1" t="s">
        <v>63</v>
      </c>
      <c r="BL756" s="1" t="s">
        <v>2113</v>
      </c>
      <c r="BM756" s="1" t="s">
        <v>1768</v>
      </c>
      <c r="BN756" s="1" t="s">
        <v>2254</v>
      </c>
      <c r="BQ756" s="1" t="s">
        <v>1769</v>
      </c>
      <c r="BR756" s="1" t="s">
        <v>4606</v>
      </c>
      <c r="BS756" s="1" t="s">
        <v>566</v>
      </c>
      <c r="BT756" s="1" t="s">
        <v>2679</v>
      </c>
      <c r="BU756" s="1" t="s">
        <v>3894</v>
      </c>
    </row>
    <row r="757" spans="1:73" ht="13.5" customHeight="1">
      <c r="A757" s="3" t="str">
        <f>HYPERLINK("http://kyu.snu.ac.kr/sdhj/index.jsp?type=hj/GK14663_00IH_0001_0188.jpg","1819_법화면_188")</f>
        <v>1819_법화면_188</v>
      </c>
      <c r="B757" s="2">
        <v>1819</v>
      </c>
      <c r="C757" s="2" t="s">
        <v>3935</v>
      </c>
      <c r="D757" s="2" t="s">
        <v>3936</v>
      </c>
      <c r="E757" s="2">
        <v>756</v>
      </c>
      <c r="F757" s="1">
        <v>3</v>
      </c>
      <c r="G757" s="1" t="s">
        <v>885</v>
      </c>
      <c r="H757" s="1" t="s">
        <v>2012</v>
      </c>
      <c r="I757" s="1">
        <v>25</v>
      </c>
      <c r="L757" s="1">
        <v>3</v>
      </c>
      <c r="M757" s="2" t="s">
        <v>4341</v>
      </c>
      <c r="N757" s="2" t="s">
        <v>4342</v>
      </c>
      <c r="O757" s="1" t="s">
        <v>6</v>
      </c>
      <c r="P757" s="1" t="s">
        <v>2044</v>
      </c>
      <c r="T757" s="1" t="s">
        <v>3939</v>
      </c>
      <c r="U757" s="1" t="s">
        <v>1146</v>
      </c>
      <c r="V757" s="1" t="s">
        <v>3989</v>
      </c>
      <c r="W757" s="1" t="s">
        <v>142</v>
      </c>
      <c r="X757" s="1" t="s">
        <v>4008</v>
      </c>
      <c r="Y757" s="1" t="s">
        <v>1770</v>
      </c>
      <c r="Z757" s="1" t="s">
        <v>2227</v>
      </c>
      <c r="AC757" s="1">
        <v>46</v>
      </c>
      <c r="AD757" s="1" t="s">
        <v>80</v>
      </c>
      <c r="AE757" s="1" t="s">
        <v>2598</v>
      </c>
      <c r="AJ757" s="1" t="s">
        <v>17</v>
      </c>
      <c r="AK757" s="1" t="s">
        <v>2656</v>
      </c>
      <c r="AL757" s="1" t="s">
        <v>971</v>
      </c>
      <c r="AM757" s="1" t="s">
        <v>2680</v>
      </c>
      <c r="AT757" s="1" t="s">
        <v>63</v>
      </c>
      <c r="AU757" s="1" t="s">
        <v>2113</v>
      </c>
      <c r="BI757" s="1" t="s">
        <v>3895</v>
      </c>
      <c r="BJ757" s="1" t="s">
        <v>3896</v>
      </c>
      <c r="BK757" s="1" t="s">
        <v>63</v>
      </c>
      <c r="BL757" s="1" t="s">
        <v>2113</v>
      </c>
      <c r="BM757" s="1" t="s">
        <v>1144</v>
      </c>
      <c r="BN757" s="1" t="s">
        <v>3280</v>
      </c>
      <c r="BO757" s="1" t="s">
        <v>63</v>
      </c>
      <c r="BP757" s="1" t="s">
        <v>2113</v>
      </c>
      <c r="BQ757" s="1" t="s">
        <v>1145</v>
      </c>
      <c r="BR757" s="1" t="s">
        <v>3525</v>
      </c>
      <c r="BS757" s="1" t="s">
        <v>86</v>
      </c>
      <c r="BT757" s="1" t="s">
        <v>2664</v>
      </c>
      <c r="BU757" s="1" t="s">
        <v>3765</v>
      </c>
    </row>
    <row r="758" spans="1:73" ht="13.5" customHeight="1">
      <c r="A758" s="3" t="str">
        <f>HYPERLINK("http://kyu.snu.ac.kr/sdhj/index.jsp?type=hj/GK14663_00IH_0001_0188.jpg","1819_법화면_188")</f>
        <v>1819_법화면_188</v>
      </c>
      <c r="B758" s="2">
        <v>1819</v>
      </c>
      <c r="C758" s="2" t="s">
        <v>3935</v>
      </c>
      <c r="D758" s="2" t="s">
        <v>3936</v>
      </c>
      <c r="E758" s="2">
        <v>757</v>
      </c>
      <c r="F758" s="1">
        <v>3</v>
      </c>
      <c r="G758" s="1" t="s">
        <v>885</v>
      </c>
      <c r="H758" s="1" t="s">
        <v>2012</v>
      </c>
      <c r="I758" s="1">
        <v>25</v>
      </c>
      <c r="L758" s="1">
        <v>3</v>
      </c>
      <c r="M758" s="2" t="s">
        <v>4341</v>
      </c>
      <c r="N758" s="2" t="s">
        <v>4342</v>
      </c>
      <c r="S758" s="1" t="s">
        <v>47</v>
      </c>
      <c r="T758" s="1" t="s">
        <v>2057</v>
      </c>
      <c r="W758" s="1" t="s">
        <v>48</v>
      </c>
      <c r="X758" s="1" t="s">
        <v>2133</v>
      </c>
      <c r="Y758" s="1" t="s">
        <v>70</v>
      </c>
      <c r="Z758" s="1" t="s">
        <v>2172</v>
      </c>
      <c r="AC758" s="1">
        <v>47</v>
      </c>
      <c r="AD758" s="1" t="s">
        <v>120</v>
      </c>
      <c r="AE758" s="1" t="s">
        <v>2621</v>
      </c>
      <c r="AJ758" s="1" t="s">
        <v>17</v>
      </c>
      <c r="AK758" s="1" t="s">
        <v>2656</v>
      </c>
      <c r="AL758" s="1" t="s">
        <v>50</v>
      </c>
      <c r="AM758" s="1" t="s">
        <v>2663</v>
      </c>
      <c r="AT758" s="1" t="s">
        <v>63</v>
      </c>
      <c r="AU758" s="1" t="s">
        <v>2113</v>
      </c>
      <c r="AV758" s="1" t="s">
        <v>462</v>
      </c>
      <c r="AW758" s="1" t="s">
        <v>2770</v>
      </c>
      <c r="BG758" s="1" t="s">
        <v>3897</v>
      </c>
      <c r="BH758" s="1" t="s">
        <v>2634</v>
      </c>
      <c r="BI758" s="1" t="s">
        <v>1771</v>
      </c>
      <c r="BJ758" s="1" t="s">
        <v>3025</v>
      </c>
      <c r="BK758" s="1" t="s">
        <v>63</v>
      </c>
      <c r="BL758" s="1" t="s">
        <v>2113</v>
      </c>
      <c r="BM758" s="1" t="s">
        <v>1772</v>
      </c>
      <c r="BN758" s="1" t="s">
        <v>3279</v>
      </c>
      <c r="BO758" s="1" t="s">
        <v>3897</v>
      </c>
      <c r="BP758" s="1" t="s">
        <v>2634</v>
      </c>
      <c r="BU758" s="1" t="s">
        <v>3898</v>
      </c>
    </row>
    <row r="759" spans="1:73" ht="13.5" customHeight="1">
      <c r="A759" s="3" t="str">
        <f>HYPERLINK("http://kyu.snu.ac.kr/sdhj/index.jsp?type=hj/GK14663_00IH_0001_0188.jpg","1819_법화면_188")</f>
        <v>1819_법화면_188</v>
      </c>
      <c r="B759" s="2">
        <v>1819</v>
      </c>
      <c r="C759" s="2" t="s">
        <v>3935</v>
      </c>
      <c r="D759" s="2" t="s">
        <v>3936</v>
      </c>
      <c r="E759" s="2">
        <v>758</v>
      </c>
      <c r="F759" s="1">
        <v>3</v>
      </c>
      <c r="G759" s="1" t="s">
        <v>885</v>
      </c>
      <c r="H759" s="1" t="s">
        <v>2012</v>
      </c>
      <c r="I759" s="1">
        <v>25</v>
      </c>
      <c r="L759" s="1">
        <v>4</v>
      </c>
      <c r="M759" s="2" t="s">
        <v>4343</v>
      </c>
      <c r="N759" s="2" t="s">
        <v>4344</v>
      </c>
      <c r="T759" s="1" t="s">
        <v>3939</v>
      </c>
      <c r="U759" s="1" t="s">
        <v>268</v>
      </c>
      <c r="V759" s="1" t="s">
        <v>2083</v>
      </c>
      <c r="W759" s="1" t="s">
        <v>212</v>
      </c>
      <c r="X759" s="1" t="s">
        <v>2144</v>
      </c>
      <c r="Y759" s="1" t="s">
        <v>274</v>
      </c>
      <c r="Z759" s="1" t="s">
        <v>2177</v>
      </c>
      <c r="AC759" s="1">
        <v>43</v>
      </c>
      <c r="AD759" s="1" t="s">
        <v>88</v>
      </c>
      <c r="AE759" s="1" t="s">
        <v>2620</v>
      </c>
      <c r="BG759" s="1" t="s">
        <v>43</v>
      </c>
      <c r="BH759" s="1" t="s">
        <v>2727</v>
      </c>
      <c r="BI759" s="1" t="s">
        <v>411</v>
      </c>
      <c r="BJ759" s="1" t="s">
        <v>3024</v>
      </c>
      <c r="BK759" s="1" t="s">
        <v>105</v>
      </c>
      <c r="BL759" s="1" t="s">
        <v>2981</v>
      </c>
      <c r="BM759" s="1" t="s">
        <v>271</v>
      </c>
      <c r="BN759" s="1" t="s">
        <v>3208</v>
      </c>
      <c r="BO759" s="1" t="s">
        <v>573</v>
      </c>
      <c r="BP759" s="1" t="s">
        <v>2722</v>
      </c>
      <c r="BQ759" s="1" t="s">
        <v>412</v>
      </c>
      <c r="BR759" s="1" t="s">
        <v>3524</v>
      </c>
      <c r="BS759" s="1" t="s">
        <v>102</v>
      </c>
      <c r="BT759" s="1" t="s">
        <v>2668</v>
      </c>
      <c r="BU759" s="1" t="s">
        <v>3756</v>
      </c>
    </row>
    <row r="760" spans="1:73" ht="13.5" customHeight="1">
      <c r="A760" s="3" t="str">
        <f>HYPERLINK("http://kyu.snu.ac.kr/sdhj/index.jsp?type=hj/GK14663_00IH_0001_0188.jpg","1819_법화면_188")</f>
        <v>1819_법화면_188</v>
      </c>
      <c r="B760" s="2">
        <v>1819</v>
      </c>
      <c r="C760" s="2" t="s">
        <v>3935</v>
      </c>
      <c r="D760" s="2" t="s">
        <v>3936</v>
      </c>
      <c r="E760" s="2">
        <v>759</v>
      </c>
      <c r="F760" s="1">
        <v>3</v>
      </c>
      <c r="G760" s="1" t="s">
        <v>885</v>
      </c>
      <c r="H760" s="1" t="s">
        <v>2012</v>
      </c>
      <c r="I760" s="1">
        <v>25</v>
      </c>
      <c r="L760" s="1">
        <v>5</v>
      </c>
      <c r="M760" s="2" t="s">
        <v>4345</v>
      </c>
      <c r="N760" s="2" t="s">
        <v>4346</v>
      </c>
      <c r="O760" s="1" t="s">
        <v>6</v>
      </c>
      <c r="P760" s="1" t="s">
        <v>2044</v>
      </c>
      <c r="T760" s="1" t="s">
        <v>3939</v>
      </c>
      <c r="U760" s="1" t="s">
        <v>244</v>
      </c>
      <c r="V760" s="1" t="s">
        <v>2091</v>
      </c>
      <c r="W760" s="1" t="s">
        <v>339</v>
      </c>
      <c r="X760" s="1" t="s">
        <v>2128</v>
      </c>
      <c r="Y760" s="1" t="s">
        <v>1773</v>
      </c>
      <c r="Z760" s="1" t="s">
        <v>2226</v>
      </c>
      <c r="AC760" s="1">
        <v>65</v>
      </c>
      <c r="AD760" s="1" t="s">
        <v>203</v>
      </c>
      <c r="AE760" s="1" t="s">
        <v>2619</v>
      </c>
      <c r="AJ760" s="1" t="s">
        <v>17</v>
      </c>
      <c r="AK760" s="1" t="s">
        <v>2656</v>
      </c>
      <c r="BI760" s="1" t="s">
        <v>1774</v>
      </c>
      <c r="BJ760" s="1" t="s">
        <v>3023</v>
      </c>
      <c r="BK760" s="1" t="s">
        <v>63</v>
      </c>
      <c r="BL760" s="1" t="s">
        <v>2113</v>
      </c>
      <c r="BM760" s="1" t="s">
        <v>770</v>
      </c>
      <c r="BN760" s="1" t="s">
        <v>3162</v>
      </c>
      <c r="BO760" s="1" t="s">
        <v>63</v>
      </c>
      <c r="BP760" s="1" t="s">
        <v>2113</v>
      </c>
      <c r="BQ760" s="1" t="s">
        <v>1775</v>
      </c>
      <c r="BR760" s="1" t="s">
        <v>4539</v>
      </c>
      <c r="BS760" s="1" t="s">
        <v>108</v>
      </c>
      <c r="BT760" s="1" t="s">
        <v>4429</v>
      </c>
      <c r="BU760" s="1" t="s">
        <v>3899</v>
      </c>
    </row>
    <row r="761" spans="1:73" ht="13.5" customHeight="1">
      <c r="A761" s="3" t="str">
        <f>HYPERLINK("http://kyu.snu.ac.kr/sdhj/index.jsp?type=hj/GK14663_00IH_0001_0188.jpg","1819_법화면_188")</f>
        <v>1819_법화면_188</v>
      </c>
      <c r="B761" s="2">
        <v>1819</v>
      </c>
      <c r="C761" s="2" t="s">
        <v>3935</v>
      </c>
      <c r="D761" s="2" t="s">
        <v>3936</v>
      </c>
      <c r="E761" s="2">
        <v>760</v>
      </c>
      <c r="F761" s="1">
        <v>3</v>
      </c>
      <c r="G761" s="1" t="s">
        <v>885</v>
      </c>
      <c r="H761" s="1" t="s">
        <v>2012</v>
      </c>
      <c r="I761" s="1">
        <v>25</v>
      </c>
      <c r="L761" s="1">
        <v>5</v>
      </c>
      <c r="M761" s="2" t="s">
        <v>4345</v>
      </c>
      <c r="N761" s="2" t="s">
        <v>4346</v>
      </c>
      <c r="S761" s="1" t="s">
        <v>47</v>
      </c>
      <c r="T761" s="1" t="s">
        <v>2057</v>
      </c>
      <c r="W761" s="1" t="s">
        <v>149</v>
      </c>
      <c r="X761" s="1" t="s">
        <v>3992</v>
      </c>
      <c r="Y761" s="1" t="s">
        <v>70</v>
      </c>
      <c r="Z761" s="1" t="s">
        <v>2172</v>
      </c>
      <c r="AC761" s="1">
        <v>66</v>
      </c>
      <c r="AD761" s="1" t="s">
        <v>535</v>
      </c>
      <c r="AE761" s="1" t="s">
        <v>2583</v>
      </c>
      <c r="AJ761" s="1" t="s">
        <v>17</v>
      </c>
      <c r="AK761" s="1" t="s">
        <v>2656</v>
      </c>
      <c r="AL761" s="1" t="s">
        <v>108</v>
      </c>
      <c r="AM761" s="1" t="s">
        <v>4429</v>
      </c>
      <c r="AT761" s="1" t="s">
        <v>63</v>
      </c>
      <c r="AU761" s="1" t="s">
        <v>2113</v>
      </c>
      <c r="AV761" s="1" t="s">
        <v>3900</v>
      </c>
      <c r="AW761" s="1" t="s">
        <v>2769</v>
      </c>
      <c r="BM761" s="1" t="s">
        <v>3901</v>
      </c>
      <c r="BN761" s="1" t="s">
        <v>3902</v>
      </c>
      <c r="BO761" s="1" t="s">
        <v>63</v>
      </c>
      <c r="BP761" s="1" t="s">
        <v>2113</v>
      </c>
      <c r="BQ761" s="1" t="s">
        <v>1776</v>
      </c>
      <c r="BR761" s="1" t="s">
        <v>3523</v>
      </c>
      <c r="BS761" s="1" t="s">
        <v>446</v>
      </c>
      <c r="BT761" s="1" t="s">
        <v>2654</v>
      </c>
    </row>
    <row r="762" spans="1:73" ht="13.5" customHeight="1">
      <c r="A762" s="3" t="str">
        <f>HYPERLINK("http://kyu.snu.ac.kr/sdhj/index.jsp?type=hj/GK14663_00IH_0001_0189.jpg","1819_법화면_189")</f>
        <v>1819_법화면_189</v>
      </c>
      <c r="B762" s="2">
        <v>1819</v>
      </c>
      <c r="C762" s="2" t="s">
        <v>3935</v>
      </c>
      <c r="D762" s="2" t="s">
        <v>3936</v>
      </c>
      <c r="E762" s="2">
        <v>761</v>
      </c>
      <c r="F762" s="1">
        <v>3</v>
      </c>
      <c r="G762" s="1" t="s">
        <v>885</v>
      </c>
      <c r="H762" s="1" t="s">
        <v>2012</v>
      </c>
      <c r="I762" s="1">
        <v>26</v>
      </c>
      <c r="J762" s="1" t="s">
        <v>3903</v>
      </c>
      <c r="K762" s="1" t="s">
        <v>3956</v>
      </c>
      <c r="L762" s="1">
        <v>1</v>
      </c>
      <c r="M762" s="2" t="s">
        <v>4347</v>
      </c>
      <c r="N762" s="2" t="s">
        <v>4348</v>
      </c>
      <c r="O762" s="1" t="s">
        <v>6</v>
      </c>
      <c r="P762" s="1" t="s">
        <v>2044</v>
      </c>
      <c r="T762" s="1" t="s">
        <v>3941</v>
      </c>
      <c r="U762" s="1" t="s">
        <v>40</v>
      </c>
      <c r="V762" s="1" t="s">
        <v>2085</v>
      </c>
      <c r="W762" s="1" t="s">
        <v>142</v>
      </c>
      <c r="X762" s="1" t="s">
        <v>4008</v>
      </c>
      <c r="Y762" s="1" t="s">
        <v>1777</v>
      </c>
      <c r="Z762" s="1" t="s">
        <v>2225</v>
      </c>
      <c r="AC762" s="1">
        <v>69</v>
      </c>
      <c r="AT762" s="1" t="s">
        <v>3904</v>
      </c>
      <c r="AU762" s="1" t="s">
        <v>3762</v>
      </c>
      <c r="AV762" s="1" t="s">
        <v>1778</v>
      </c>
      <c r="AW762" s="1" t="s">
        <v>2768</v>
      </c>
      <c r="BG762" s="1" t="s">
        <v>40</v>
      </c>
      <c r="BH762" s="1" t="s">
        <v>2085</v>
      </c>
      <c r="BI762" s="1" t="s">
        <v>1779</v>
      </c>
      <c r="BJ762" s="1" t="s">
        <v>3022</v>
      </c>
      <c r="BK762" s="1" t="s">
        <v>40</v>
      </c>
      <c r="BL762" s="1" t="s">
        <v>2085</v>
      </c>
      <c r="BM762" s="1" t="s">
        <v>172</v>
      </c>
      <c r="BN762" s="1" t="s">
        <v>3215</v>
      </c>
      <c r="BO762" s="1" t="s">
        <v>40</v>
      </c>
      <c r="BP762" s="1" t="s">
        <v>2085</v>
      </c>
      <c r="BQ762" s="1" t="s">
        <v>1780</v>
      </c>
      <c r="BR762" s="1" t="s">
        <v>3522</v>
      </c>
      <c r="BS762" s="1" t="s">
        <v>109</v>
      </c>
      <c r="BT762" s="1" t="s">
        <v>2705</v>
      </c>
      <c r="BU762" s="1" t="s">
        <v>3754</v>
      </c>
    </row>
    <row r="763" spans="1:73" ht="13.5" customHeight="1">
      <c r="A763" s="3" t="str">
        <f>HYPERLINK("http://kyu.snu.ac.kr/sdhj/index.jsp?type=hj/GK14663_00IH_0001_0189.jpg","1819_법화면_189")</f>
        <v>1819_법화면_189</v>
      </c>
      <c r="B763" s="2">
        <v>1819</v>
      </c>
      <c r="C763" s="2" t="s">
        <v>3935</v>
      </c>
      <c r="D763" s="2" t="s">
        <v>3936</v>
      </c>
      <c r="E763" s="2">
        <v>762</v>
      </c>
      <c r="F763" s="1">
        <v>3</v>
      </c>
      <c r="G763" s="1" t="s">
        <v>885</v>
      </c>
      <c r="H763" s="1" t="s">
        <v>2012</v>
      </c>
      <c r="I763" s="1">
        <v>26</v>
      </c>
      <c r="L763" s="1">
        <v>1</v>
      </c>
      <c r="M763" s="2" t="s">
        <v>4347</v>
      </c>
      <c r="N763" s="2" t="s">
        <v>4348</v>
      </c>
      <c r="S763" s="1" t="s">
        <v>47</v>
      </c>
      <c r="T763" s="1" t="s">
        <v>2057</v>
      </c>
      <c r="W763" s="1" t="s">
        <v>99</v>
      </c>
      <c r="X763" s="1" t="s">
        <v>2138</v>
      </c>
      <c r="Y763" s="1" t="s">
        <v>10</v>
      </c>
      <c r="Z763" s="1" t="s">
        <v>2145</v>
      </c>
      <c r="AC763" s="1">
        <v>71</v>
      </c>
      <c r="AD763" s="1" t="s">
        <v>233</v>
      </c>
      <c r="AE763" s="1" t="s">
        <v>2618</v>
      </c>
      <c r="AJ763" s="1" t="s">
        <v>17</v>
      </c>
      <c r="AK763" s="1" t="s">
        <v>2656</v>
      </c>
      <c r="BI763" s="1" t="s">
        <v>953</v>
      </c>
      <c r="BJ763" s="1" t="s">
        <v>2838</v>
      </c>
      <c r="BK763" s="1" t="s">
        <v>40</v>
      </c>
      <c r="BL763" s="1" t="s">
        <v>2085</v>
      </c>
      <c r="BM763" s="1" t="s">
        <v>954</v>
      </c>
      <c r="BN763" s="1" t="s">
        <v>3278</v>
      </c>
      <c r="BO763" s="1" t="s">
        <v>40</v>
      </c>
      <c r="BP763" s="1" t="s">
        <v>2085</v>
      </c>
      <c r="BQ763" s="1" t="s">
        <v>1781</v>
      </c>
      <c r="BR763" s="1" t="s">
        <v>4516</v>
      </c>
      <c r="BS763" s="1" t="s">
        <v>108</v>
      </c>
      <c r="BT763" s="1" t="s">
        <v>4429</v>
      </c>
      <c r="BU763" s="1" t="s">
        <v>3899</v>
      </c>
    </row>
    <row r="764" spans="1:73" ht="13.5" customHeight="1">
      <c r="A764" s="3" t="str">
        <f>HYPERLINK("http://kyu.snu.ac.kr/sdhj/index.jsp?type=hj/GK14663_00IH_0001_0189.jpg","1819_법화면_189")</f>
        <v>1819_법화면_189</v>
      </c>
      <c r="B764" s="2">
        <v>1819</v>
      </c>
      <c r="C764" s="2" t="s">
        <v>3935</v>
      </c>
      <c r="D764" s="2" t="s">
        <v>3936</v>
      </c>
      <c r="E764" s="2">
        <v>763</v>
      </c>
      <c r="F764" s="1">
        <v>3</v>
      </c>
      <c r="G764" s="1" t="s">
        <v>885</v>
      </c>
      <c r="H764" s="1" t="s">
        <v>2012</v>
      </c>
      <c r="I764" s="1">
        <v>26</v>
      </c>
      <c r="L764" s="1">
        <v>2</v>
      </c>
      <c r="M764" s="2" t="s">
        <v>4047</v>
      </c>
      <c r="N764" s="2" t="s">
        <v>2440</v>
      </c>
      <c r="O764" s="1" t="s">
        <v>6</v>
      </c>
      <c r="P764" s="1" t="s">
        <v>2044</v>
      </c>
      <c r="T764" s="1" t="s">
        <v>3939</v>
      </c>
      <c r="U764" s="1" t="s">
        <v>191</v>
      </c>
      <c r="V764" s="1" t="s">
        <v>2090</v>
      </c>
      <c r="W764" s="1" t="s">
        <v>142</v>
      </c>
      <c r="X764" s="1" t="s">
        <v>4007</v>
      </c>
      <c r="Y764" s="1" t="s">
        <v>10</v>
      </c>
      <c r="Z764" s="1" t="s">
        <v>2145</v>
      </c>
      <c r="AC764" s="1">
        <v>41</v>
      </c>
      <c r="BG764" s="1" t="s">
        <v>166</v>
      </c>
      <c r="BH764" s="1" t="s">
        <v>2121</v>
      </c>
      <c r="BI764" s="1" t="s">
        <v>1648</v>
      </c>
      <c r="BJ764" s="1" t="s">
        <v>2231</v>
      </c>
      <c r="BK764" s="1" t="s">
        <v>166</v>
      </c>
      <c r="BL764" s="1" t="s">
        <v>2121</v>
      </c>
      <c r="BM764" s="1" t="s">
        <v>1782</v>
      </c>
      <c r="BN764" s="1" t="s">
        <v>3277</v>
      </c>
      <c r="BO764" s="1" t="s">
        <v>166</v>
      </c>
      <c r="BP764" s="1" t="s">
        <v>2121</v>
      </c>
      <c r="BQ764" s="1" t="s">
        <v>1783</v>
      </c>
      <c r="BR764" s="1" t="s">
        <v>3521</v>
      </c>
      <c r="BS764" s="1" t="s">
        <v>81</v>
      </c>
      <c r="BT764" s="1" t="s">
        <v>2661</v>
      </c>
      <c r="BU764" s="1" t="s">
        <v>3766</v>
      </c>
    </row>
    <row r="765" spans="1:73" ht="13.5" customHeight="1">
      <c r="A765" s="3" t="str">
        <f>HYPERLINK("http://kyu.snu.ac.kr/sdhj/index.jsp?type=hj/GK14663_00IH_0001_0189.jpg","1819_법화면_189")</f>
        <v>1819_법화면_189</v>
      </c>
      <c r="B765" s="2">
        <v>1819</v>
      </c>
      <c r="C765" s="2" t="s">
        <v>3935</v>
      </c>
      <c r="D765" s="2" t="s">
        <v>3936</v>
      </c>
      <c r="E765" s="2">
        <v>764</v>
      </c>
      <c r="F765" s="1">
        <v>3</v>
      </c>
      <c r="G765" s="1" t="s">
        <v>885</v>
      </c>
      <c r="H765" s="1" t="s">
        <v>2012</v>
      </c>
      <c r="I765" s="1">
        <v>26</v>
      </c>
      <c r="L765" s="1">
        <v>2</v>
      </c>
      <c r="M765" s="2" t="s">
        <v>4047</v>
      </c>
      <c r="N765" s="2" t="s">
        <v>2440</v>
      </c>
      <c r="S765" s="1" t="s">
        <v>116</v>
      </c>
      <c r="T765" s="1" t="s">
        <v>2062</v>
      </c>
      <c r="AC765" s="1">
        <v>15</v>
      </c>
      <c r="AD765" s="1" t="s">
        <v>176</v>
      </c>
      <c r="AE765" s="1" t="s">
        <v>2591</v>
      </c>
    </row>
    <row r="766" spans="1:73" ht="13.5" customHeight="1">
      <c r="A766" s="3" t="str">
        <f>HYPERLINK("http://kyu.snu.ac.kr/sdhj/index.jsp?type=hj/GK14663_00IH_0001_0189.jpg","1819_법화면_189")</f>
        <v>1819_법화면_189</v>
      </c>
      <c r="B766" s="2">
        <v>1819</v>
      </c>
      <c r="C766" s="2" t="s">
        <v>3935</v>
      </c>
      <c r="D766" s="2" t="s">
        <v>3936</v>
      </c>
      <c r="E766" s="2">
        <v>765</v>
      </c>
      <c r="F766" s="1">
        <v>3</v>
      </c>
      <c r="G766" s="1" t="s">
        <v>885</v>
      </c>
      <c r="H766" s="1" t="s">
        <v>2012</v>
      </c>
      <c r="I766" s="1">
        <v>26</v>
      </c>
      <c r="L766" s="1">
        <v>3</v>
      </c>
      <c r="M766" s="2" t="s">
        <v>4349</v>
      </c>
      <c r="N766" s="2" t="s">
        <v>4350</v>
      </c>
      <c r="O766" s="1" t="s">
        <v>6</v>
      </c>
      <c r="P766" s="1" t="s">
        <v>2044</v>
      </c>
      <c r="T766" s="1" t="s">
        <v>3939</v>
      </c>
      <c r="U766" s="1" t="s">
        <v>268</v>
      </c>
      <c r="V766" s="1" t="s">
        <v>2083</v>
      </c>
      <c r="W766" s="1" t="s">
        <v>142</v>
      </c>
      <c r="X766" s="1" t="s">
        <v>4006</v>
      </c>
      <c r="Y766" s="1" t="s">
        <v>1784</v>
      </c>
      <c r="Z766" s="1" t="s">
        <v>2224</v>
      </c>
      <c r="AC766" s="1">
        <v>30</v>
      </c>
      <c r="BG766" s="1" t="s">
        <v>250</v>
      </c>
      <c r="BH766" s="1" t="s">
        <v>2721</v>
      </c>
      <c r="BI766" s="1" t="s">
        <v>1407</v>
      </c>
      <c r="BJ766" s="1" t="s">
        <v>2823</v>
      </c>
      <c r="BK766" s="1" t="s">
        <v>250</v>
      </c>
      <c r="BL766" s="1" t="s">
        <v>2721</v>
      </c>
      <c r="BM766" s="1" t="s">
        <v>1408</v>
      </c>
      <c r="BN766" s="1" t="s">
        <v>3086</v>
      </c>
      <c r="BO766" s="1" t="s">
        <v>250</v>
      </c>
      <c r="BP766" s="1" t="s">
        <v>2721</v>
      </c>
      <c r="BQ766" s="1" t="s">
        <v>1785</v>
      </c>
      <c r="BR766" s="1" t="s">
        <v>3520</v>
      </c>
      <c r="BS766" s="1" t="s">
        <v>86</v>
      </c>
      <c r="BT766" s="1" t="s">
        <v>2664</v>
      </c>
      <c r="BU766" s="1" t="s">
        <v>3766</v>
      </c>
    </row>
    <row r="767" spans="1:73" ht="13.5" customHeight="1">
      <c r="A767" s="3" t="str">
        <f>HYPERLINK("http://kyu.snu.ac.kr/sdhj/index.jsp?type=hj/GK14663_00IH_0001_0189.jpg","1819_법화면_189")</f>
        <v>1819_법화면_189</v>
      </c>
      <c r="B767" s="2">
        <v>1819</v>
      </c>
      <c r="C767" s="2" t="s">
        <v>3935</v>
      </c>
      <c r="D767" s="2" t="s">
        <v>3936</v>
      </c>
      <c r="E767" s="2">
        <v>766</v>
      </c>
      <c r="F767" s="1">
        <v>3</v>
      </c>
      <c r="G767" s="1" t="s">
        <v>885</v>
      </c>
      <c r="H767" s="1" t="s">
        <v>2012</v>
      </c>
      <c r="I767" s="1">
        <v>26</v>
      </c>
      <c r="L767" s="1">
        <v>3</v>
      </c>
      <c r="M767" s="2" t="s">
        <v>4349</v>
      </c>
      <c r="N767" s="2" t="s">
        <v>4350</v>
      </c>
      <c r="S767" s="1" t="s">
        <v>47</v>
      </c>
      <c r="T767" s="1" t="s">
        <v>2057</v>
      </c>
      <c r="W767" s="1" t="s">
        <v>149</v>
      </c>
      <c r="X767" s="1" t="s">
        <v>3992</v>
      </c>
      <c r="Y767" s="1" t="s">
        <v>249</v>
      </c>
      <c r="Z767" s="1" t="s">
        <v>2179</v>
      </c>
      <c r="AC767" s="1">
        <v>39</v>
      </c>
      <c r="AD767" s="1" t="s">
        <v>71</v>
      </c>
      <c r="AE767" s="1" t="s">
        <v>2575</v>
      </c>
      <c r="AJ767" s="1" t="s">
        <v>299</v>
      </c>
      <c r="AK767" s="1" t="s">
        <v>2657</v>
      </c>
      <c r="AL767" s="1" t="s">
        <v>72</v>
      </c>
      <c r="AM767" s="1" t="s">
        <v>2665</v>
      </c>
      <c r="AT767" s="1" t="s">
        <v>250</v>
      </c>
      <c r="AU767" s="1" t="s">
        <v>2721</v>
      </c>
      <c r="AV767" s="1" t="s">
        <v>1786</v>
      </c>
      <c r="AW767" s="1" t="s">
        <v>2767</v>
      </c>
      <c r="BG767" s="1" t="s">
        <v>250</v>
      </c>
      <c r="BH767" s="1" t="s">
        <v>2721</v>
      </c>
      <c r="BM767" s="1" t="s">
        <v>3905</v>
      </c>
      <c r="BN767" s="1" t="s">
        <v>3906</v>
      </c>
      <c r="BO767" s="1" t="s">
        <v>250</v>
      </c>
      <c r="BP767" s="1" t="s">
        <v>2721</v>
      </c>
      <c r="BQ767" s="1" t="s">
        <v>1787</v>
      </c>
      <c r="BR767" s="1" t="s">
        <v>3519</v>
      </c>
      <c r="BS767" s="1" t="s">
        <v>838</v>
      </c>
      <c r="BT767" s="1" t="s">
        <v>2700</v>
      </c>
      <c r="BU767" s="1" t="s">
        <v>3891</v>
      </c>
    </row>
    <row r="768" spans="1:73" ht="13.5" customHeight="1">
      <c r="A768" s="3" t="str">
        <f>HYPERLINK("http://kyu.snu.ac.kr/sdhj/index.jsp?type=hj/GK14663_00IH_0001_0189.jpg","1819_법화면_189")</f>
        <v>1819_법화면_189</v>
      </c>
      <c r="B768" s="2">
        <v>1819</v>
      </c>
      <c r="C768" s="2" t="s">
        <v>3935</v>
      </c>
      <c r="D768" s="2" t="s">
        <v>3936</v>
      </c>
      <c r="E768" s="2">
        <v>767</v>
      </c>
      <c r="F768" s="1">
        <v>3</v>
      </c>
      <c r="G768" s="1" t="s">
        <v>885</v>
      </c>
      <c r="H768" s="1" t="s">
        <v>2012</v>
      </c>
      <c r="I768" s="1">
        <v>26</v>
      </c>
      <c r="L768" s="1">
        <v>4</v>
      </c>
      <c r="M768" s="2" t="s">
        <v>4351</v>
      </c>
      <c r="N768" s="2" t="s">
        <v>4352</v>
      </c>
      <c r="O768" s="1" t="s">
        <v>6</v>
      </c>
      <c r="P768" s="1" t="s">
        <v>2044</v>
      </c>
      <c r="T768" s="1" t="s">
        <v>3939</v>
      </c>
      <c r="U768" s="1" t="s">
        <v>1176</v>
      </c>
      <c r="V768" s="1" t="s">
        <v>2103</v>
      </c>
      <c r="W768" s="1" t="s">
        <v>205</v>
      </c>
      <c r="X768" s="1" t="s">
        <v>2130</v>
      </c>
      <c r="Y768" s="1" t="s">
        <v>1788</v>
      </c>
      <c r="Z768" s="1" t="s">
        <v>2223</v>
      </c>
      <c r="AC768" s="1">
        <v>48</v>
      </c>
      <c r="AD768" s="1" t="s">
        <v>264</v>
      </c>
      <c r="AE768" s="1" t="s">
        <v>2617</v>
      </c>
      <c r="AJ768" s="1" t="s">
        <v>17</v>
      </c>
      <c r="AK768" s="1" t="s">
        <v>2656</v>
      </c>
      <c r="AL768" s="1" t="s">
        <v>206</v>
      </c>
      <c r="AM768" s="1" t="s">
        <v>2660</v>
      </c>
      <c r="BG768" s="1" t="s">
        <v>1176</v>
      </c>
      <c r="BH768" s="1" t="s">
        <v>2103</v>
      </c>
      <c r="BI768" s="1" t="s">
        <v>1789</v>
      </c>
      <c r="BJ768" s="1" t="s">
        <v>2159</v>
      </c>
      <c r="BK768" s="1" t="s">
        <v>1176</v>
      </c>
      <c r="BL768" s="1" t="s">
        <v>2103</v>
      </c>
      <c r="BM768" s="1" t="s">
        <v>1790</v>
      </c>
      <c r="BN768" s="1" t="s">
        <v>3276</v>
      </c>
      <c r="BO768" s="1" t="s">
        <v>1176</v>
      </c>
      <c r="BP768" s="1" t="s">
        <v>2103</v>
      </c>
      <c r="BQ768" s="1" t="s">
        <v>1791</v>
      </c>
      <c r="BR768" s="1" t="s">
        <v>4585</v>
      </c>
      <c r="BS768" s="1" t="s">
        <v>81</v>
      </c>
      <c r="BT768" s="1" t="s">
        <v>2661</v>
      </c>
      <c r="BU768" s="1" t="s">
        <v>3748</v>
      </c>
    </row>
    <row r="769" spans="1:72" ht="13.5" customHeight="1">
      <c r="A769" s="3" t="str">
        <f>HYPERLINK("http://kyu.snu.ac.kr/sdhj/index.jsp?type=hj/GK14663_00IH_0001_0189.jpg","1819_법화면_189")</f>
        <v>1819_법화면_189</v>
      </c>
      <c r="B769" s="2">
        <v>1819</v>
      </c>
      <c r="C769" s="2" t="s">
        <v>3935</v>
      </c>
      <c r="D769" s="2" t="s">
        <v>3936</v>
      </c>
      <c r="E769" s="2">
        <v>768</v>
      </c>
      <c r="F769" s="1">
        <v>3</v>
      </c>
      <c r="G769" s="1" t="s">
        <v>885</v>
      </c>
      <c r="H769" s="1" t="s">
        <v>2012</v>
      </c>
      <c r="I769" s="1">
        <v>26</v>
      </c>
      <c r="L769" s="1">
        <v>4</v>
      </c>
      <c r="M769" s="2" t="s">
        <v>4351</v>
      </c>
      <c r="N769" s="2" t="s">
        <v>4352</v>
      </c>
      <c r="S769" s="1" t="s">
        <v>47</v>
      </c>
      <c r="T769" s="1" t="s">
        <v>2057</v>
      </c>
      <c r="W769" s="1" t="s">
        <v>38</v>
      </c>
      <c r="X769" s="1" t="s">
        <v>4014</v>
      </c>
      <c r="Y769" s="1" t="s">
        <v>10</v>
      </c>
      <c r="Z769" s="1" t="s">
        <v>2145</v>
      </c>
      <c r="AC769" s="1">
        <v>48</v>
      </c>
      <c r="AD769" s="1" t="s">
        <v>264</v>
      </c>
      <c r="AE769" s="1" t="s">
        <v>2617</v>
      </c>
      <c r="AJ769" s="1" t="s">
        <v>17</v>
      </c>
      <c r="AK769" s="1" t="s">
        <v>2656</v>
      </c>
      <c r="AL769" s="1" t="s">
        <v>566</v>
      </c>
      <c r="AM769" s="1" t="s">
        <v>2679</v>
      </c>
      <c r="AT769" s="1" t="s">
        <v>1176</v>
      </c>
      <c r="AU769" s="1" t="s">
        <v>2103</v>
      </c>
      <c r="AV769" s="1" t="s">
        <v>1392</v>
      </c>
      <c r="AW769" s="1" t="s">
        <v>2766</v>
      </c>
      <c r="BG769" s="1" t="s">
        <v>1176</v>
      </c>
      <c r="BH769" s="1" t="s">
        <v>2103</v>
      </c>
      <c r="BI769" s="1" t="s">
        <v>1792</v>
      </c>
      <c r="BJ769" s="1" t="s">
        <v>3021</v>
      </c>
      <c r="BK769" s="1" t="s">
        <v>1176</v>
      </c>
      <c r="BL769" s="1" t="s">
        <v>2103</v>
      </c>
      <c r="BM769" s="1" t="s">
        <v>1793</v>
      </c>
      <c r="BN769" s="1" t="s">
        <v>3275</v>
      </c>
      <c r="BO769" s="1" t="s">
        <v>1176</v>
      </c>
      <c r="BP769" s="1" t="s">
        <v>2103</v>
      </c>
      <c r="BQ769" s="1" t="s">
        <v>1794</v>
      </c>
      <c r="BR769" s="1" t="s">
        <v>3518</v>
      </c>
      <c r="BS769" s="1" t="s">
        <v>102</v>
      </c>
      <c r="BT769" s="1" t="s">
        <v>2668</v>
      </c>
    </row>
    <row r="770" spans="1:72" ht="13.5" customHeight="1">
      <c r="A770" s="3" t="str">
        <f>HYPERLINK("http://kyu.snu.ac.kr/sdhj/index.jsp?type=hj/GK14663_00IH_0001_0189.jpg","1819_법화면_189")</f>
        <v>1819_법화면_189</v>
      </c>
      <c r="B770" s="2">
        <v>1819</v>
      </c>
      <c r="C770" s="2" t="s">
        <v>3935</v>
      </c>
      <c r="D770" s="2" t="s">
        <v>3936</v>
      </c>
      <c r="E770" s="2">
        <v>769</v>
      </c>
      <c r="F770" s="1">
        <v>3</v>
      </c>
      <c r="G770" s="1" t="s">
        <v>885</v>
      </c>
      <c r="H770" s="1" t="s">
        <v>2012</v>
      </c>
      <c r="I770" s="1">
        <v>26</v>
      </c>
      <c r="L770" s="1">
        <v>5</v>
      </c>
      <c r="M770" s="2" t="s">
        <v>4353</v>
      </c>
      <c r="N770" s="2" t="s">
        <v>4354</v>
      </c>
      <c r="O770" s="1" t="s">
        <v>6</v>
      </c>
      <c r="P770" s="1" t="s">
        <v>2044</v>
      </c>
      <c r="T770" s="1" t="s">
        <v>3939</v>
      </c>
      <c r="U770" s="1" t="s">
        <v>268</v>
      </c>
      <c r="V770" s="1" t="s">
        <v>2083</v>
      </c>
      <c r="W770" s="1" t="s">
        <v>149</v>
      </c>
      <c r="X770" s="1" t="s">
        <v>3992</v>
      </c>
      <c r="Y770" s="1" t="s">
        <v>1154</v>
      </c>
      <c r="Z770" s="1" t="s">
        <v>2222</v>
      </c>
      <c r="AC770" s="1">
        <v>44</v>
      </c>
      <c r="AD770" s="1" t="s">
        <v>61</v>
      </c>
      <c r="AE770" s="1" t="s">
        <v>2616</v>
      </c>
      <c r="AJ770" s="1" t="s">
        <v>17</v>
      </c>
      <c r="AK770" s="1" t="s">
        <v>2656</v>
      </c>
      <c r="AL770" s="1" t="s">
        <v>108</v>
      </c>
      <c r="AM770" s="1" t="s">
        <v>4429</v>
      </c>
      <c r="AT770" s="1" t="s">
        <v>268</v>
      </c>
      <c r="AU770" s="1" t="s">
        <v>2083</v>
      </c>
      <c r="AV770" s="1" t="s">
        <v>730</v>
      </c>
      <c r="AW770" s="1" t="s">
        <v>2369</v>
      </c>
      <c r="BG770" s="1" t="s">
        <v>105</v>
      </c>
      <c r="BH770" s="1" t="s">
        <v>2981</v>
      </c>
      <c r="BI770" s="1" t="s">
        <v>1795</v>
      </c>
      <c r="BJ770" s="1" t="s">
        <v>3020</v>
      </c>
      <c r="BK770" s="1" t="s">
        <v>573</v>
      </c>
      <c r="BL770" s="1" t="s">
        <v>2722</v>
      </c>
      <c r="BM770" s="1" t="s">
        <v>1149</v>
      </c>
      <c r="BN770" s="1" t="s">
        <v>3004</v>
      </c>
      <c r="BO770" s="1" t="s">
        <v>250</v>
      </c>
      <c r="BP770" s="1" t="s">
        <v>2721</v>
      </c>
      <c r="BQ770" s="1" t="s">
        <v>1796</v>
      </c>
      <c r="BR770" s="1" t="s">
        <v>3517</v>
      </c>
      <c r="BS770" s="1" t="s">
        <v>1120</v>
      </c>
      <c r="BT770" s="1" t="s">
        <v>3724</v>
      </c>
    </row>
    <row r="771" spans="1:72" ht="13.5" customHeight="1">
      <c r="A771" s="3" t="str">
        <f>HYPERLINK("http://kyu.snu.ac.kr/sdhj/index.jsp?type=hj/GK14663_00IH_0001_0189.jpg","1819_법화면_189")</f>
        <v>1819_법화면_189</v>
      </c>
      <c r="B771" s="2">
        <v>1819</v>
      </c>
      <c r="C771" s="2" t="s">
        <v>3935</v>
      </c>
      <c r="D771" s="2" t="s">
        <v>3936</v>
      </c>
      <c r="E771" s="2">
        <v>770</v>
      </c>
      <c r="F771" s="1">
        <v>3</v>
      </c>
      <c r="G771" s="1" t="s">
        <v>885</v>
      </c>
      <c r="H771" s="1" t="s">
        <v>2012</v>
      </c>
      <c r="I771" s="1">
        <v>26</v>
      </c>
      <c r="L771" s="1">
        <v>5</v>
      </c>
      <c r="M771" s="2" t="s">
        <v>4353</v>
      </c>
      <c r="N771" s="2" t="s">
        <v>4354</v>
      </c>
      <c r="S771" s="1" t="s">
        <v>47</v>
      </c>
      <c r="T771" s="1" t="s">
        <v>2057</v>
      </c>
      <c r="W771" s="1" t="s">
        <v>149</v>
      </c>
      <c r="X771" s="1" t="s">
        <v>3992</v>
      </c>
      <c r="Y771" s="1" t="s">
        <v>249</v>
      </c>
      <c r="Z771" s="1" t="s">
        <v>2179</v>
      </c>
      <c r="AC771" s="1">
        <v>38</v>
      </c>
      <c r="AD771" s="1" t="s">
        <v>740</v>
      </c>
      <c r="AE771" s="1" t="s">
        <v>2615</v>
      </c>
      <c r="AJ771" s="1" t="s">
        <v>299</v>
      </c>
      <c r="AK771" s="1" t="s">
        <v>2657</v>
      </c>
      <c r="AL771" s="1" t="s">
        <v>68</v>
      </c>
      <c r="AM771" s="1" t="s">
        <v>2671</v>
      </c>
      <c r="AT771" s="1" t="s">
        <v>268</v>
      </c>
      <c r="AU771" s="1" t="s">
        <v>2083</v>
      </c>
      <c r="AV771" s="1" t="s">
        <v>1797</v>
      </c>
      <c r="AW771" s="1" t="s">
        <v>4444</v>
      </c>
      <c r="BG771" s="1" t="s">
        <v>250</v>
      </c>
      <c r="BH771" s="1" t="s">
        <v>2721</v>
      </c>
      <c r="BI771" s="1" t="s">
        <v>1798</v>
      </c>
      <c r="BJ771" s="1" t="s">
        <v>3019</v>
      </c>
      <c r="BK771" s="1" t="s">
        <v>105</v>
      </c>
      <c r="BL771" s="1" t="s">
        <v>2981</v>
      </c>
      <c r="BM771" s="1" t="s">
        <v>1799</v>
      </c>
      <c r="BN771" s="1" t="s">
        <v>3203</v>
      </c>
      <c r="BO771" s="1" t="s">
        <v>250</v>
      </c>
      <c r="BP771" s="1" t="s">
        <v>2721</v>
      </c>
      <c r="BQ771" s="1" t="s">
        <v>1800</v>
      </c>
      <c r="BR771" s="1" t="s">
        <v>4547</v>
      </c>
      <c r="BS771" s="1" t="s">
        <v>577</v>
      </c>
      <c r="BT771" s="1" t="s">
        <v>2669</v>
      </c>
    </row>
    <row r="772" spans="1:72" ht="13.5" customHeight="1">
      <c r="A772" s="3" t="str">
        <f>HYPERLINK("http://kyu.snu.ac.kr/sdhj/index.jsp?type=hj/GK14663_00IH_0001_0189.jpg","1819_법화면_189")</f>
        <v>1819_법화면_189</v>
      </c>
      <c r="B772" s="2">
        <v>1819</v>
      </c>
      <c r="C772" s="2" t="s">
        <v>3935</v>
      </c>
      <c r="D772" s="2" t="s">
        <v>3936</v>
      </c>
      <c r="E772" s="2">
        <v>771</v>
      </c>
      <c r="F772" s="1">
        <v>3</v>
      </c>
      <c r="G772" s="1" t="s">
        <v>885</v>
      </c>
      <c r="H772" s="1" t="s">
        <v>2012</v>
      </c>
      <c r="I772" s="1">
        <v>27</v>
      </c>
      <c r="J772" s="1" t="s">
        <v>1801</v>
      </c>
      <c r="K772" s="1" t="s">
        <v>2016</v>
      </c>
      <c r="L772" s="1">
        <v>1</v>
      </c>
      <c r="M772" s="2" t="s">
        <v>1801</v>
      </c>
      <c r="N772" s="2" t="s">
        <v>2016</v>
      </c>
      <c r="O772" s="1" t="s">
        <v>6</v>
      </c>
      <c r="P772" s="1" t="s">
        <v>2044</v>
      </c>
      <c r="T772" s="1" t="s">
        <v>3939</v>
      </c>
      <c r="U772" s="1" t="s">
        <v>268</v>
      </c>
      <c r="V772" s="1" t="s">
        <v>2083</v>
      </c>
      <c r="W772" s="1" t="s">
        <v>48</v>
      </c>
      <c r="X772" s="1" t="s">
        <v>2133</v>
      </c>
      <c r="Y772" s="1" t="s">
        <v>1462</v>
      </c>
      <c r="Z772" s="1" t="s">
        <v>2221</v>
      </c>
      <c r="AC772" s="1">
        <v>44</v>
      </c>
      <c r="AD772" s="1" t="s">
        <v>80</v>
      </c>
      <c r="AE772" s="1" t="s">
        <v>2598</v>
      </c>
      <c r="AJ772" s="1" t="s">
        <v>17</v>
      </c>
      <c r="AK772" s="1" t="s">
        <v>2656</v>
      </c>
      <c r="AL772" s="1" t="s">
        <v>50</v>
      </c>
      <c r="AM772" s="1" t="s">
        <v>2663</v>
      </c>
      <c r="AT772" s="1" t="s">
        <v>250</v>
      </c>
      <c r="AU772" s="1" t="s">
        <v>2721</v>
      </c>
      <c r="AV772" s="1" t="s">
        <v>1000</v>
      </c>
      <c r="AW772" s="1" t="s">
        <v>2765</v>
      </c>
      <c r="BG772" s="1" t="s">
        <v>250</v>
      </c>
      <c r="BH772" s="1" t="s">
        <v>2721</v>
      </c>
      <c r="BI772" s="1" t="s">
        <v>1722</v>
      </c>
      <c r="BJ772" s="1" t="s">
        <v>3018</v>
      </c>
      <c r="BK772" s="1" t="s">
        <v>250</v>
      </c>
      <c r="BL772" s="1" t="s">
        <v>2721</v>
      </c>
      <c r="BM772" s="1" t="s">
        <v>1456</v>
      </c>
      <c r="BN772" s="1" t="s">
        <v>3046</v>
      </c>
      <c r="BO772" s="1" t="s">
        <v>250</v>
      </c>
      <c r="BP772" s="1" t="s">
        <v>2721</v>
      </c>
      <c r="BQ772" s="1" t="s">
        <v>1457</v>
      </c>
      <c r="BR772" s="1" t="s">
        <v>3516</v>
      </c>
      <c r="BS772" s="1" t="s">
        <v>341</v>
      </c>
      <c r="BT772" s="1" t="s">
        <v>4433</v>
      </c>
    </row>
    <row r="773" spans="1:72" ht="13.5" customHeight="1">
      <c r="A773" s="3" t="str">
        <f>HYPERLINK("http://kyu.snu.ac.kr/sdhj/index.jsp?type=hj/GK14663_00IH_0001_0189.jpg","1819_법화면_189")</f>
        <v>1819_법화면_189</v>
      </c>
      <c r="B773" s="2">
        <v>1819</v>
      </c>
      <c r="C773" s="2" t="s">
        <v>3935</v>
      </c>
      <c r="D773" s="2" t="s">
        <v>3936</v>
      </c>
      <c r="E773" s="2">
        <v>772</v>
      </c>
      <c r="F773" s="1">
        <v>3</v>
      </c>
      <c r="G773" s="1" t="s">
        <v>885</v>
      </c>
      <c r="H773" s="1" t="s">
        <v>2012</v>
      </c>
      <c r="I773" s="1">
        <v>27</v>
      </c>
      <c r="L773" s="1">
        <v>2</v>
      </c>
      <c r="M773" s="2" t="s">
        <v>4355</v>
      </c>
      <c r="N773" s="2" t="s">
        <v>4356</v>
      </c>
      <c r="O773" s="1" t="s">
        <v>6</v>
      </c>
      <c r="P773" s="1" t="s">
        <v>2044</v>
      </c>
      <c r="T773" s="1" t="s">
        <v>3939</v>
      </c>
      <c r="U773" s="1" t="s">
        <v>1802</v>
      </c>
      <c r="V773" s="1" t="s">
        <v>2102</v>
      </c>
      <c r="W773" s="1" t="s">
        <v>339</v>
      </c>
      <c r="X773" s="1" t="s">
        <v>2128</v>
      </c>
      <c r="Y773" s="1" t="s">
        <v>1174</v>
      </c>
      <c r="Z773" s="1" t="s">
        <v>2220</v>
      </c>
      <c r="AC773" s="1">
        <v>30</v>
      </c>
      <c r="AD773" s="1" t="s">
        <v>434</v>
      </c>
      <c r="AE773" s="1" t="s">
        <v>2579</v>
      </c>
      <c r="AJ773" s="1" t="s">
        <v>17</v>
      </c>
      <c r="AK773" s="1" t="s">
        <v>2656</v>
      </c>
      <c r="AL773" s="1" t="s">
        <v>477</v>
      </c>
      <c r="AM773" s="1" t="s">
        <v>2678</v>
      </c>
      <c r="AT773" s="1" t="s">
        <v>166</v>
      </c>
      <c r="AU773" s="1" t="s">
        <v>2121</v>
      </c>
      <c r="AV773" s="1" t="s">
        <v>999</v>
      </c>
      <c r="AW773" s="1" t="s">
        <v>2764</v>
      </c>
      <c r="BG773" s="1" t="s">
        <v>166</v>
      </c>
      <c r="BH773" s="1" t="s">
        <v>2121</v>
      </c>
      <c r="BI773" s="1" t="s">
        <v>1000</v>
      </c>
      <c r="BJ773" s="1" t="s">
        <v>2765</v>
      </c>
      <c r="BK773" s="1" t="s">
        <v>166</v>
      </c>
      <c r="BL773" s="1" t="s">
        <v>2121</v>
      </c>
      <c r="BM773" s="1" t="s">
        <v>1001</v>
      </c>
      <c r="BN773" s="1" t="s">
        <v>3274</v>
      </c>
      <c r="BO773" s="1" t="s">
        <v>307</v>
      </c>
      <c r="BP773" s="1" t="s">
        <v>2729</v>
      </c>
      <c r="BQ773" s="1" t="s">
        <v>1002</v>
      </c>
      <c r="BR773" s="1" t="s">
        <v>4517</v>
      </c>
      <c r="BS773" s="1" t="s">
        <v>609</v>
      </c>
      <c r="BT773" s="1" t="s">
        <v>2677</v>
      </c>
    </row>
    <row r="774" spans="1:72" ht="13.5" customHeight="1">
      <c r="A774" s="3" t="str">
        <f>HYPERLINK("http://kyu.snu.ac.kr/sdhj/index.jsp?type=hj/GK14663_00IH_0001_0189.jpg","1819_법화면_189")</f>
        <v>1819_법화면_189</v>
      </c>
      <c r="B774" s="2">
        <v>1819</v>
      </c>
      <c r="C774" s="2" t="s">
        <v>3935</v>
      </c>
      <c r="D774" s="2" t="s">
        <v>3936</v>
      </c>
      <c r="E774" s="2">
        <v>773</v>
      </c>
      <c r="F774" s="1">
        <v>3</v>
      </c>
      <c r="G774" s="1" t="s">
        <v>885</v>
      </c>
      <c r="H774" s="1" t="s">
        <v>2012</v>
      </c>
      <c r="I774" s="1">
        <v>27</v>
      </c>
      <c r="L774" s="1">
        <v>3</v>
      </c>
      <c r="M774" s="2" t="s">
        <v>1984</v>
      </c>
      <c r="N774" s="2" t="s">
        <v>4357</v>
      </c>
      <c r="O774" s="1" t="s">
        <v>6</v>
      </c>
      <c r="P774" s="1" t="s">
        <v>2044</v>
      </c>
      <c r="T774" s="1" t="s">
        <v>3939</v>
      </c>
      <c r="U774" s="1" t="s">
        <v>1142</v>
      </c>
      <c r="V774" s="1" t="s">
        <v>2101</v>
      </c>
      <c r="W774" s="1" t="s">
        <v>149</v>
      </c>
      <c r="X774" s="1" t="s">
        <v>3992</v>
      </c>
      <c r="Y774" s="1" t="s">
        <v>1803</v>
      </c>
      <c r="Z774" s="1" t="s">
        <v>2219</v>
      </c>
      <c r="AC774" s="1">
        <v>53</v>
      </c>
      <c r="AD774" s="1" t="s">
        <v>219</v>
      </c>
      <c r="AE774" s="1" t="s">
        <v>2593</v>
      </c>
      <c r="AJ774" s="1" t="s">
        <v>17</v>
      </c>
      <c r="AK774" s="1" t="s">
        <v>2656</v>
      </c>
      <c r="AL774" s="1" t="s">
        <v>609</v>
      </c>
      <c r="AM774" s="1" t="s">
        <v>2677</v>
      </c>
      <c r="AT774" s="1" t="s">
        <v>63</v>
      </c>
      <c r="AU774" s="1" t="s">
        <v>2113</v>
      </c>
      <c r="AV774" s="1" t="s">
        <v>1561</v>
      </c>
      <c r="AW774" s="1" t="s">
        <v>2277</v>
      </c>
      <c r="BG774" s="1" t="s">
        <v>63</v>
      </c>
      <c r="BH774" s="1" t="s">
        <v>2113</v>
      </c>
      <c r="BI774" s="1" t="s">
        <v>1221</v>
      </c>
      <c r="BJ774" s="1" t="s">
        <v>2801</v>
      </c>
      <c r="BK774" s="1" t="s">
        <v>63</v>
      </c>
      <c r="BL774" s="1" t="s">
        <v>2113</v>
      </c>
      <c r="BM774" s="1" t="s">
        <v>919</v>
      </c>
      <c r="BN774" s="1" t="s">
        <v>3273</v>
      </c>
      <c r="BO774" s="1" t="s">
        <v>63</v>
      </c>
      <c r="BP774" s="1" t="s">
        <v>2113</v>
      </c>
      <c r="BQ774" s="1" t="s">
        <v>1804</v>
      </c>
      <c r="BR774" s="1" t="s">
        <v>3515</v>
      </c>
      <c r="BS774" s="1" t="s">
        <v>86</v>
      </c>
      <c r="BT774" s="1" t="s">
        <v>2664</v>
      </c>
    </row>
    <row r="775" spans="1:72" ht="13.5" customHeight="1">
      <c r="A775" s="3" t="str">
        <f>HYPERLINK("http://kyu.snu.ac.kr/sdhj/index.jsp?type=hj/GK14663_00IH_0001_0189.jpg","1819_법화면_189")</f>
        <v>1819_법화면_189</v>
      </c>
      <c r="B775" s="2">
        <v>1819</v>
      </c>
      <c r="C775" s="2" t="s">
        <v>3935</v>
      </c>
      <c r="D775" s="2" t="s">
        <v>3936</v>
      </c>
      <c r="E775" s="2">
        <v>774</v>
      </c>
      <c r="F775" s="1">
        <v>3</v>
      </c>
      <c r="G775" s="1" t="s">
        <v>885</v>
      </c>
      <c r="H775" s="1" t="s">
        <v>2012</v>
      </c>
      <c r="I775" s="1">
        <v>27</v>
      </c>
      <c r="L775" s="1">
        <v>3</v>
      </c>
      <c r="M775" s="2" t="s">
        <v>1984</v>
      </c>
      <c r="N775" s="2" t="s">
        <v>4357</v>
      </c>
      <c r="S775" s="1" t="s">
        <v>47</v>
      </c>
      <c r="T775" s="1" t="s">
        <v>2057</v>
      </c>
      <c r="W775" s="1" t="s">
        <v>178</v>
      </c>
      <c r="X775" s="1" t="s">
        <v>2143</v>
      </c>
      <c r="Y775" s="1" t="s">
        <v>70</v>
      </c>
      <c r="Z775" s="1" t="s">
        <v>2172</v>
      </c>
      <c r="AC775" s="1">
        <v>51</v>
      </c>
      <c r="AD775" s="1" t="s">
        <v>150</v>
      </c>
      <c r="AE775" s="1" t="s">
        <v>2596</v>
      </c>
      <c r="AJ775" s="1" t="s">
        <v>17</v>
      </c>
      <c r="AK775" s="1" t="s">
        <v>2656</v>
      </c>
      <c r="AL775" s="1" t="s">
        <v>86</v>
      </c>
      <c r="AM775" s="1" t="s">
        <v>2664</v>
      </c>
      <c r="AT775" s="1" t="s">
        <v>63</v>
      </c>
      <c r="AU775" s="1" t="s">
        <v>2113</v>
      </c>
      <c r="AV775" s="1" t="s">
        <v>1805</v>
      </c>
      <c r="AW775" s="1" t="s">
        <v>2763</v>
      </c>
      <c r="BG775" s="1" t="s">
        <v>63</v>
      </c>
      <c r="BH775" s="1" t="s">
        <v>2113</v>
      </c>
      <c r="BI775" s="1" t="s">
        <v>483</v>
      </c>
      <c r="BJ775" s="1" t="s">
        <v>2515</v>
      </c>
      <c r="BK775" s="1" t="s">
        <v>63</v>
      </c>
      <c r="BL775" s="1" t="s">
        <v>2113</v>
      </c>
      <c r="BM775" s="1" t="s">
        <v>457</v>
      </c>
      <c r="BN775" s="1" t="s">
        <v>2520</v>
      </c>
      <c r="BO775" s="1" t="s">
        <v>63</v>
      </c>
      <c r="BP775" s="1" t="s">
        <v>2113</v>
      </c>
      <c r="BQ775" s="1" t="s">
        <v>1806</v>
      </c>
      <c r="BR775" s="1" t="s">
        <v>3514</v>
      </c>
      <c r="BS775" s="1" t="s">
        <v>81</v>
      </c>
      <c r="BT775" s="1" t="s">
        <v>2661</v>
      </c>
    </row>
    <row r="776" spans="1:72" ht="13.5" customHeight="1">
      <c r="A776" s="3" t="str">
        <f>HYPERLINK("http://kyu.snu.ac.kr/sdhj/index.jsp?type=hj/GK14663_00IH_0001_0189.jpg","1819_법화면_189")</f>
        <v>1819_법화면_189</v>
      </c>
      <c r="B776" s="2">
        <v>1819</v>
      </c>
      <c r="C776" s="2" t="s">
        <v>3935</v>
      </c>
      <c r="D776" s="2" t="s">
        <v>3936</v>
      </c>
      <c r="E776" s="2">
        <v>775</v>
      </c>
      <c r="F776" s="1">
        <v>3</v>
      </c>
      <c r="G776" s="1" t="s">
        <v>885</v>
      </c>
      <c r="H776" s="1" t="s">
        <v>2012</v>
      </c>
      <c r="I776" s="1">
        <v>27</v>
      </c>
      <c r="L776" s="1">
        <v>4</v>
      </c>
      <c r="M776" s="2" t="s">
        <v>4358</v>
      </c>
      <c r="N776" s="2" t="s">
        <v>2570</v>
      </c>
      <c r="O776" s="1" t="s">
        <v>6</v>
      </c>
      <c r="P776" s="1" t="s">
        <v>2044</v>
      </c>
      <c r="T776" s="1" t="s">
        <v>3939</v>
      </c>
      <c r="U776" s="1" t="s">
        <v>191</v>
      </c>
      <c r="V776" s="1" t="s">
        <v>2090</v>
      </c>
      <c r="W776" s="1" t="s">
        <v>392</v>
      </c>
      <c r="X776" s="1" t="s">
        <v>4002</v>
      </c>
      <c r="Y776" s="1" t="s">
        <v>10</v>
      </c>
      <c r="Z776" s="1" t="s">
        <v>2145</v>
      </c>
      <c r="AC776" s="1">
        <v>57</v>
      </c>
      <c r="AD776" s="1" t="s">
        <v>497</v>
      </c>
      <c r="AE776" s="1" t="s">
        <v>2612</v>
      </c>
      <c r="AJ776" s="1" t="s">
        <v>17</v>
      </c>
      <c r="AK776" s="1" t="s">
        <v>2656</v>
      </c>
      <c r="AL776" s="1" t="s">
        <v>712</v>
      </c>
      <c r="AM776" s="1" t="s">
        <v>2676</v>
      </c>
      <c r="AT776" s="1" t="s">
        <v>40</v>
      </c>
      <c r="AU776" s="1" t="s">
        <v>2085</v>
      </c>
      <c r="AV776" s="1" t="s">
        <v>1807</v>
      </c>
      <c r="AW776" s="1" t="s">
        <v>2762</v>
      </c>
      <c r="BG776" s="1" t="s">
        <v>40</v>
      </c>
      <c r="BH776" s="1" t="s">
        <v>2085</v>
      </c>
      <c r="BI776" s="1" t="s">
        <v>1522</v>
      </c>
      <c r="BJ776" s="1" t="s">
        <v>2803</v>
      </c>
      <c r="BK776" s="1" t="s">
        <v>40</v>
      </c>
      <c r="BL776" s="1" t="s">
        <v>2085</v>
      </c>
      <c r="BM776" s="1" t="s">
        <v>1808</v>
      </c>
      <c r="BN776" s="1" t="s">
        <v>3272</v>
      </c>
      <c r="BO776" s="1" t="s">
        <v>63</v>
      </c>
      <c r="BP776" s="1" t="s">
        <v>2113</v>
      </c>
      <c r="BQ776" s="1" t="s">
        <v>1809</v>
      </c>
      <c r="BR776" s="1" t="s">
        <v>3513</v>
      </c>
      <c r="BS776" s="1" t="s">
        <v>81</v>
      </c>
      <c r="BT776" s="1" t="s">
        <v>2661</v>
      </c>
    </row>
    <row r="777" spans="1:72" ht="13.5" customHeight="1">
      <c r="A777" s="3" t="str">
        <f>HYPERLINK("http://kyu.snu.ac.kr/sdhj/index.jsp?type=hj/GK14663_00IH_0001_0189.jpg","1819_법화면_189")</f>
        <v>1819_법화면_189</v>
      </c>
      <c r="B777" s="2">
        <v>1819</v>
      </c>
      <c r="C777" s="2" t="s">
        <v>3935</v>
      </c>
      <c r="D777" s="2" t="s">
        <v>3936</v>
      </c>
      <c r="E777" s="2">
        <v>776</v>
      </c>
      <c r="F777" s="1">
        <v>3</v>
      </c>
      <c r="G777" s="1" t="s">
        <v>885</v>
      </c>
      <c r="H777" s="1" t="s">
        <v>2012</v>
      </c>
      <c r="I777" s="1">
        <v>27</v>
      </c>
      <c r="L777" s="1">
        <v>4</v>
      </c>
      <c r="M777" s="2" t="s">
        <v>4358</v>
      </c>
      <c r="N777" s="2" t="s">
        <v>2570</v>
      </c>
      <c r="S777" s="1" t="s">
        <v>94</v>
      </c>
      <c r="T777" s="1" t="s">
        <v>2056</v>
      </c>
      <c r="U777" s="1" t="s">
        <v>286</v>
      </c>
      <c r="V777" s="1" t="s">
        <v>2100</v>
      </c>
      <c r="W777" s="1" t="s">
        <v>149</v>
      </c>
      <c r="X777" s="1" t="s">
        <v>3990</v>
      </c>
      <c r="Y777" s="1" t="s">
        <v>1810</v>
      </c>
      <c r="Z777" s="1" t="s">
        <v>2218</v>
      </c>
      <c r="AC777" s="1">
        <v>21</v>
      </c>
      <c r="AD777" s="1" t="s">
        <v>415</v>
      </c>
      <c r="AE777" s="1" t="s">
        <v>2614</v>
      </c>
    </row>
    <row r="778" spans="1:72" ht="13.5" customHeight="1">
      <c r="A778" s="3" t="str">
        <f>HYPERLINK("http://kyu.snu.ac.kr/sdhj/index.jsp?type=hj/GK14663_00IH_0001_0190.jpg","1819_법화면_190")</f>
        <v>1819_법화면_190</v>
      </c>
      <c r="B778" s="2">
        <v>1819</v>
      </c>
      <c r="C778" s="2" t="s">
        <v>3935</v>
      </c>
      <c r="D778" s="2" t="s">
        <v>3936</v>
      </c>
      <c r="E778" s="2">
        <v>777</v>
      </c>
      <c r="F778" s="1">
        <v>4</v>
      </c>
      <c r="G778" s="1" t="s">
        <v>1811</v>
      </c>
      <c r="H778" s="1" t="s">
        <v>2011</v>
      </c>
      <c r="I778" s="1">
        <v>1</v>
      </c>
      <c r="J778" s="1" t="s">
        <v>1812</v>
      </c>
      <c r="K778" s="1" t="s">
        <v>3948</v>
      </c>
      <c r="L778" s="1">
        <v>1</v>
      </c>
      <c r="M778" s="2" t="s">
        <v>4359</v>
      </c>
      <c r="N778" s="2" t="s">
        <v>4360</v>
      </c>
      <c r="T778" s="1" t="s">
        <v>3939</v>
      </c>
      <c r="U778" s="1" t="s">
        <v>379</v>
      </c>
      <c r="V778" s="1" t="s">
        <v>2086</v>
      </c>
      <c r="W778" s="1" t="s">
        <v>149</v>
      </c>
      <c r="X778" s="1" t="s">
        <v>3990</v>
      </c>
      <c r="Y778" s="1" t="s">
        <v>1813</v>
      </c>
      <c r="Z778" s="1" t="s">
        <v>2217</v>
      </c>
      <c r="AC778" s="1">
        <v>62</v>
      </c>
      <c r="AD778" s="1" t="s">
        <v>57</v>
      </c>
      <c r="AE778" s="1" t="s">
        <v>2613</v>
      </c>
      <c r="AJ778" s="1" t="s">
        <v>17</v>
      </c>
      <c r="AK778" s="1" t="s">
        <v>2656</v>
      </c>
      <c r="AL778" s="1" t="s">
        <v>108</v>
      </c>
      <c r="AM778" s="1" t="s">
        <v>4429</v>
      </c>
      <c r="AT778" s="1" t="s">
        <v>379</v>
      </c>
      <c r="AU778" s="1" t="s">
        <v>2086</v>
      </c>
      <c r="AV778" s="1" t="s">
        <v>1814</v>
      </c>
      <c r="AW778" s="1" t="s">
        <v>2761</v>
      </c>
      <c r="BG778" s="1" t="s">
        <v>1210</v>
      </c>
      <c r="BH778" s="1" t="s">
        <v>4458</v>
      </c>
      <c r="BI778" s="1" t="s">
        <v>562</v>
      </c>
      <c r="BJ778" s="1" t="s">
        <v>2927</v>
      </c>
      <c r="BK778" s="1" t="s">
        <v>1700</v>
      </c>
      <c r="BL778" s="1" t="s">
        <v>3227</v>
      </c>
      <c r="BM778" s="1" t="s">
        <v>1701</v>
      </c>
      <c r="BN778" s="1" t="s">
        <v>3271</v>
      </c>
      <c r="BO778" s="1" t="s">
        <v>379</v>
      </c>
      <c r="BP778" s="1" t="s">
        <v>2086</v>
      </c>
      <c r="BQ778" s="1" t="s">
        <v>1815</v>
      </c>
      <c r="BR778" s="1" t="s">
        <v>3490</v>
      </c>
      <c r="BS778" s="1" t="s">
        <v>371</v>
      </c>
      <c r="BT778" s="1" t="s">
        <v>2670</v>
      </c>
    </row>
    <row r="779" spans="1:72" ht="13.5" customHeight="1">
      <c r="A779" s="3" t="str">
        <f>HYPERLINK("http://kyu.snu.ac.kr/sdhj/index.jsp?type=hj/GK14663_00IH_0001_0190.jpg","1819_법화면_190")</f>
        <v>1819_법화면_190</v>
      </c>
      <c r="B779" s="2">
        <v>1819</v>
      </c>
      <c r="C779" s="2" t="s">
        <v>3935</v>
      </c>
      <c r="D779" s="2" t="s">
        <v>3936</v>
      </c>
      <c r="E779" s="2">
        <v>778</v>
      </c>
      <c r="F779" s="1">
        <v>4</v>
      </c>
      <c r="G779" s="1" t="s">
        <v>1811</v>
      </c>
      <c r="H779" s="1" t="s">
        <v>2011</v>
      </c>
      <c r="I779" s="1">
        <v>1</v>
      </c>
      <c r="L779" s="1">
        <v>1</v>
      </c>
      <c r="M779" s="2" t="s">
        <v>4359</v>
      </c>
      <c r="N779" s="2" t="s">
        <v>4360</v>
      </c>
      <c r="S779" s="1" t="s">
        <v>47</v>
      </c>
      <c r="T779" s="1" t="s">
        <v>2057</v>
      </c>
      <c r="W779" s="1" t="s">
        <v>149</v>
      </c>
      <c r="X779" s="1" t="s">
        <v>3992</v>
      </c>
      <c r="Y779" s="1" t="s">
        <v>1816</v>
      </c>
      <c r="Z779" s="1" t="s">
        <v>2216</v>
      </c>
      <c r="AC779" s="1">
        <v>67</v>
      </c>
      <c r="AD779" s="1" t="s">
        <v>465</v>
      </c>
      <c r="AE779" s="1" t="s">
        <v>2580</v>
      </c>
      <c r="AJ779" s="1" t="s">
        <v>17</v>
      </c>
      <c r="AK779" s="1" t="s">
        <v>2656</v>
      </c>
      <c r="AL779" s="1" t="s">
        <v>68</v>
      </c>
      <c r="AM779" s="1" t="s">
        <v>2671</v>
      </c>
      <c r="AT779" s="1" t="s">
        <v>379</v>
      </c>
      <c r="AU779" s="1" t="s">
        <v>2086</v>
      </c>
      <c r="AV779" s="1" t="s">
        <v>1817</v>
      </c>
      <c r="AW779" s="1" t="s">
        <v>2760</v>
      </c>
      <c r="BG779" s="1" t="s">
        <v>379</v>
      </c>
      <c r="BH779" s="1" t="s">
        <v>2086</v>
      </c>
      <c r="BI779" s="1" t="s">
        <v>1818</v>
      </c>
      <c r="BJ779" s="1" t="s">
        <v>3016</v>
      </c>
      <c r="BK779" s="1" t="s">
        <v>379</v>
      </c>
      <c r="BL779" s="1" t="s">
        <v>2086</v>
      </c>
      <c r="BM779" s="1" t="s">
        <v>1066</v>
      </c>
      <c r="BN779" s="1" t="s">
        <v>3124</v>
      </c>
      <c r="BO779" s="1" t="s">
        <v>379</v>
      </c>
      <c r="BP779" s="1" t="s">
        <v>2086</v>
      </c>
      <c r="BQ779" s="1" t="s">
        <v>1819</v>
      </c>
      <c r="BR779" s="1" t="s">
        <v>3512</v>
      </c>
      <c r="BS779" s="1" t="s">
        <v>371</v>
      </c>
      <c r="BT779" s="1" t="s">
        <v>2670</v>
      </c>
    </row>
    <row r="780" spans="1:72" ht="13.5" customHeight="1">
      <c r="A780" s="3" t="str">
        <f>HYPERLINK("http://kyu.snu.ac.kr/sdhj/index.jsp?type=hj/GK14663_00IH_0001_0190.jpg","1819_법화면_190")</f>
        <v>1819_법화면_190</v>
      </c>
      <c r="B780" s="2">
        <v>1819</v>
      </c>
      <c r="C780" s="2" t="s">
        <v>3935</v>
      </c>
      <c r="D780" s="2" t="s">
        <v>3936</v>
      </c>
      <c r="E780" s="2">
        <v>779</v>
      </c>
      <c r="F780" s="1">
        <v>4</v>
      </c>
      <c r="G780" s="1" t="s">
        <v>1811</v>
      </c>
      <c r="H780" s="1" t="s">
        <v>2011</v>
      </c>
      <c r="I780" s="1">
        <v>1</v>
      </c>
      <c r="L780" s="1">
        <v>2</v>
      </c>
      <c r="M780" s="2" t="s">
        <v>4361</v>
      </c>
      <c r="N780" s="2" t="s">
        <v>4362</v>
      </c>
      <c r="T780" s="1" t="s">
        <v>3939</v>
      </c>
      <c r="U780" s="1" t="s">
        <v>40</v>
      </c>
      <c r="V780" s="1" t="s">
        <v>2085</v>
      </c>
      <c r="W780" s="1" t="s">
        <v>149</v>
      </c>
      <c r="X780" s="1" t="s">
        <v>3990</v>
      </c>
      <c r="Y780" s="1" t="s">
        <v>1820</v>
      </c>
      <c r="Z780" s="1" t="s">
        <v>2215</v>
      </c>
      <c r="AC780" s="1">
        <v>61</v>
      </c>
      <c r="AD780" s="1" t="s">
        <v>359</v>
      </c>
      <c r="AE780" s="1" t="s">
        <v>2573</v>
      </c>
      <c r="AJ780" s="1" t="s">
        <v>17</v>
      </c>
      <c r="AK780" s="1" t="s">
        <v>2656</v>
      </c>
      <c r="AL780" s="1" t="s">
        <v>108</v>
      </c>
      <c r="AM780" s="1" t="s">
        <v>4429</v>
      </c>
      <c r="AT780" s="1" t="s">
        <v>40</v>
      </c>
      <c r="AU780" s="1" t="s">
        <v>2085</v>
      </c>
      <c r="AV780" s="1" t="s">
        <v>1821</v>
      </c>
      <c r="AW780" s="1" t="s">
        <v>2759</v>
      </c>
      <c r="BG780" s="1" t="s">
        <v>1210</v>
      </c>
      <c r="BH780" s="1" t="s">
        <v>4458</v>
      </c>
      <c r="BI780" s="1" t="s">
        <v>562</v>
      </c>
      <c r="BJ780" s="1" t="s">
        <v>2927</v>
      </c>
      <c r="BK780" s="1" t="s">
        <v>1700</v>
      </c>
      <c r="BL780" s="1" t="s">
        <v>3227</v>
      </c>
      <c r="BM780" s="1" t="s">
        <v>1701</v>
      </c>
      <c r="BN780" s="1" t="s">
        <v>3271</v>
      </c>
      <c r="BO780" s="1" t="s">
        <v>40</v>
      </c>
      <c r="BP780" s="1" t="s">
        <v>2085</v>
      </c>
      <c r="BQ780" s="1" t="s">
        <v>1822</v>
      </c>
      <c r="BR780" s="1" t="s">
        <v>3511</v>
      </c>
      <c r="BS780" s="1" t="s">
        <v>321</v>
      </c>
      <c r="BT780" s="1" t="s">
        <v>2667</v>
      </c>
    </row>
    <row r="781" spans="1:72" ht="13.5" customHeight="1">
      <c r="A781" s="3" t="str">
        <f>HYPERLINK("http://kyu.snu.ac.kr/sdhj/index.jsp?type=hj/GK14663_00IH_0001_0190.jpg","1819_법화면_190")</f>
        <v>1819_법화면_190</v>
      </c>
      <c r="B781" s="2">
        <v>1819</v>
      </c>
      <c r="C781" s="2" t="s">
        <v>3935</v>
      </c>
      <c r="D781" s="2" t="s">
        <v>3936</v>
      </c>
      <c r="E781" s="2">
        <v>780</v>
      </c>
      <c r="F781" s="1">
        <v>4</v>
      </c>
      <c r="G781" s="1" t="s">
        <v>1811</v>
      </c>
      <c r="H781" s="1" t="s">
        <v>2011</v>
      </c>
      <c r="I781" s="1">
        <v>1</v>
      </c>
      <c r="L781" s="1">
        <v>2</v>
      </c>
      <c r="M781" s="2" t="s">
        <v>4361</v>
      </c>
      <c r="N781" s="2" t="s">
        <v>4362</v>
      </c>
      <c r="S781" s="1" t="s">
        <v>47</v>
      </c>
      <c r="T781" s="1" t="s">
        <v>2057</v>
      </c>
      <c r="W781" s="1" t="s">
        <v>142</v>
      </c>
      <c r="X781" s="1" t="s">
        <v>4008</v>
      </c>
      <c r="Y781" s="1" t="s">
        <v>10</v>
      </c>
      <c r="Z781" s="1" t="s">
        <v>2145</v>
      </c>
      <c r="AC781" s="1">
        <v>57</v>
      </c>
      <c r="AD781" s="1" t="s">
        <v>497</v>
      </c>
      <c r="AE781" s="1" t="s">
        <v>2612</v>
      </c>
      <c r="AJ781" s="1" t="s">
        <v>17</v>
      </c>
      <c r="AK781" s="1" t="s">
        <v>2656</v>
      </c>
      <c r="AL781" s="1" t="s">
        <v>206</v>
      </c>
      <c r="AM781" s="1" t="s">
        <v>2660</v>
      </c>
      <c r="AT781" s="1" t="s">
        <v>40</v>
      </c>
      <c r="AU781" s="1" t="s">
        <v>2085</v>
      </c>
      <c r="AV781" s="1" t="s">
        <v>647</v>
      </c>
      <c r="AW781" s="1" t="s">
        <v>2347</v>
      </c>
      <c r="BG781" s="1" t="s">
        <v>40</v>
      </c>
      <c r="BH781" s="1" t="s">
        <v>2085</v>
      </c>
      <c r="BI781" s="1" t="s">
        <v>90</v>
      </c>
      <c r="BJ781" s="1" t="s">
        <v>3017</v>
      </c>
      <c r="BK781" s="1" t="s">
        <v>40</v>
      </c>
      <c r="BL781" s="1" t="s">
        <v>2085</v>
      </c>
      <c r="BM781" s="1" t="s">
        <v>1414</v>
      </c>
      <c r="BN781" s="1" t="s">
        <v>2309</v>
      </c>
      <c r="BO781" s="1" t="s">
        <v>40</v>
      </c>
      <c r="BP781" s="1" t="s">
        <v>2085</v>
      </c>
      <c r="BQ781" s="1" t="s">
        <v>1823</v>
      </c>
      <c r="BR781" s="1" t="s">
        <v>4550</v>
      </c>
      <c r="BS781" s="1" t="s">
        <v>109</v>
      </c>
      <c r="BT781" s="1" t="s">
        <v>2705</v>
      </c>
    </row>
    <row r="782" spans="1:72" ht="13.5" customHeight="1">
      <c r="A782" s="3" t="str">
        <f>HYPERLINK("http://kyu.snu.ac.kr/sdhj/index.jsp?type=hj/GK14663_00IH_0001_0190.jpg","1819_법화면_190")</f>
        <v>1819_법화면_190</v>
      </c>
      <c r="B782" s="2">
        <v>1819</v>
      </c>
      <c r="C782" s="2" t="s">
        <v>3935</v>
      </c>
      <c r="D782" s="2" t="s">
        <v>3936</v>
      </c>
      <c r="E782" s="2">
        <v>781</v>
      </c>
      <c r="F782" s="1">
        <v>4</v>
      </c>
      <c r="G782" s="1" t="s">
        <v>1811</v>
      </c>
      <c r="H782" s="1" t="s">
        <v>2011</v>
      </c>
      <c r="I782" s="1">
        <v>1</v>
      </c>
      <c r="L782" s="1">
        <v>3</v>
      </c>
      <c r="M782" s="2" t="s">
        <v>4363</v>
      </c>
      <c r="N782" s="2" t="s">
        <v>4364</v>
      </c>
      <c r="T782" s="1" t="s">
        <v>3941</v>
      </c>
      <c r="U782" s="1" t="s">
        <v>268</v>
      </c>
      <c r="V782" s="1" t="s">
        <v>2083</v>
      </c>
      <c r="W782" s="1" t="s">
        <v>149</v>
      </c>
      <c r="X782" s="1" t="s">
        <v>3992</v>
      </c>
      <c r="Y782" s="1" t="s">
        <v>1824</v>
      </c>
      <c r="Z782" s="1" t="s">
        <v>2214</v>
      </c>
      <c r="AC782" s="1">
        <v>58</v>
      </c>
      <c r="AD782" s="1" t="s">
        <v>276</v>
      </c>
      <c r="AE782" s="1" t="s">
        <v>2595</v>
      </c>
      <c r="AJ782" s="1" t="s">
        <v>17</v>
      </c>
      <c r="AK782" s="1" t="s">
        <v>2656</v>
      </c>
      <c r="AL782" s="1" t="s">
        <v>108</v>
      </c>
      <c r="AM782" s="1" t="s">
        <v>4429</v>
      </c>
      <c r="AT782" s="1" t="s">
        <v>250</v>
      </c>
      <c r="AU782" s="1" t="s">
        <v>2721</v>
      </c>
      <c r="AV782" s="1" t="s">
        <v>1517</v>
      </c>
      <c r="AW782" s="1" t="s">
        <v>2758</v>
      </c>
      <c r="BG782" s="1" t="s">
        <v>250</v>
      </c>
      <c r="BH782" s="1" t="s">
        <v>2721</v>
      </c>
      <c r="BI782" s="1" t="s">
        <v>1818</v>
      </c>
      <c r="BJ782" s="1" t="s">
        <v>3016</v>
      </c>
      <c r="BK782" s="1" t="s">
        <v>250</v>
      </c>
      <c r="BL782" s="1" t="s">
        <v>2721</v>
      </c>
      <c r="BM782" s="1" t="s">
        <v>1066</v>
      </c>
      <c r="BN782" s="1" t="s">
        <v>3124</v>
      </c>
      <c r="BO782" s="1" t="s">
        <v>250</v>
      </c>
      <c r="BP782" s="1" t="s">
        <v>2721</v>
      </c>
      <c r="BQ782" s="1" t="s">
        <v>1825</v>
      </c>
      <c r="BR782" s="1" t="s">
        <v>4563</v>
      </c>
      <c r="BS782" s="1" t="s">
        <v>926</v>
      </c>
      <c r="BT782" s="1" t="s">
        <v>2698</v>
      </c>
    </row>
    <row r="783" spans="1:72" ht="13.5" customHeight="1">
      <c r="A783" s="3" t="str">
        <f>HYPERLINK("http://kyu.snu.ac.kr/sdhj/index.jsp?type=hj/GK14663_00IH_0001_0190.jpg","1819_법화면_190")</f>
        <v>1819_법화면_190</v>
      </c>
      <c r="B783" s="2">
        <v>1819</v>
      </c>
      <c r="C783" s="2" t="s">
        <v>3935</v>
      </c>
      <c r="D783" s="2" t="s">
        <v>3936</v>
      </c>
      <c r="E783" s="2">
        <v>782</v>
      </c>
      <c r="F783" s="1">
        <v>4</v>
      </c>
      <c r="G783" s="1" t="s">
        <v>1811</v>
      </c>
      <c r="H783" s="1" t="s">
        <v>2011</v>
      </c>
      <c r="I783" s="1">
        <v>1</v>
      </c>
      <c r="L783" s="1">
        <v>3</v>
      </c>
      <c r="M783" s="2" t="s">
        <v>4363</v>
      </c>
      <c r="N783" s="2" t="s">
        <v>4364</v>
      </c>
      <c r="S783" s="1" t="s">
        <v>47</v>
      </c>
      <c r="T783" s="1" t="s">
        <v>2057</v>
      </c>
      <c r="W783" s="1" t="s">
        <v>149</v>
      </c>
      <c r="X783" s="1" t="s">
        <v>3992</v>
      </c>
      <c r="Y783" s="1" t="s">
        <v>249</v>
      </c>
      <c r="Z783" s="1" t="s">
        <v>2179</v>
      </c>
      <c r="AC783" s="1">
        <v>56</v>
      </c>
      <c r="AD783" s="1" t="s">
        <v>101</v>
      </c>
      <c r="AE783" s="1" t="s">
        <v>2608</v>
      </c>
      <c r="AJ783" s="1" t="s">
        <v>299</v>
      </c>
      <c r="AK783" s="1" t="s">
        <v>2657</v>
      </c>
      <c r="AL783" s="1" t="s">
        <v>618</v>
      </c>
      <c r="AM783" s="1" t="s">
        <v>2675</v>
      </c>
      <c r="AT783" s="1" t="s">
        <v>250</v>
      </c>
      <c r="AU783" s="1" t="s">
        <v>2721</v>
      </c>
      <c r="AV783" s="1" t="s">
        <v>1092</v>
      </c>
      <c r="AW783" s="1" t="s">
        <v>2381</v>
      </c>
      <c r="BG783" s="1" t="s">
        <v>250</v>
      </c>
      <c r="BH783" s="1" t="s">
        <v>2721</v>
      </c>
      <c r="BI783" s="1" t="s">
        <v>1826</v>
      </c>
      <c r="BJ783" s="1" t="s">
        <v>3015</v>
      </c>
      <c r="BK783" s="1" t="s">
        <v>250</v>
      </c>
      <c r="BL783" s="1" t="s">
        <v>2721</v>
      </c>
      <c r="BM783" s="1" t="s">
        <v>1827</v>
      </c>
      <c r="BN783" s="1" t="s">
        <v>3270</v>
      </c>
      <c r="BO783" s="1" t="s">
        <v>250</v>
      </c>
      <c r="BP783" s="1" t="s">
        <v>2721</v>
      </c>
      <c r="BQ783" s="1" t="s">
        <v>1828</v>
      </c>
      <c r="BR783" s="1" t="s">
        <v>3510</v>
      </c>
      <c r="BS783" s="1" t="s">
        <v>192</v>
      </c>
      <c r="BT783" s="1" t="s">
        <v>2686</v>
      </c>
    </row>
    <row r="784" spans="1:72" ht="13.5" customHeight="1">
      <c r="A784" s="3" t="str">
        <f>HYPERLINK("http://kyu.snu.ac.kr/sdhj/index.jsp?type=hj/GK14663_00IH_0001_0190.jpg","1819_법화면_190")</f>
        <v>1819_법화면_190</v>
      </c>
      <c r="B784" s="2">
        <v>1819</v>
      </c>
      <c r="C784" s="2" t="s">
        <v>3935</v>
      </c>
      <c r="D784" s="2" t="s">
        <v>3936</v>
      </c>
      <c r="E784" s="2">
        <v>783</v>
      </c>
      <c r="F784" s="1">
        <v>4</v>
      </c>
      <c r="G784" s="1" t="s">
        <v>1811</v>
      </c>
      <c r="H784" s="1" t="s">
        <v>2011</v>
      </c>
      <c r="I784" s="1">
        <v>1</v>
      </c>
      <c r="L784" s="1">
        <v>3</v>
      </c>
      <c r="M784" s="2" t="s">
        <v>4363</v>
      </c>
      <c r="N784" s="2" t="s">
        <v>4364</v>
      </c>
      <c r="S784" s="1" t="s">
        <v>94</v>
      </c>
      <c r="T784" s="1" t="s">
        <v>2056</v>
      </c>
      <c r="U784" s="1" t="s">
        <v>268</v>
      </c>
      <c r="V784" s="1" t="s">
        <v>2083</v>
      </c>
      <c r="Y784" s="1" t="s">
        <v>1829</v>
      </c>
      <c r="Z784" s="1" t="s">
        <v>2213</v>
      </c>
      <c r="AC784" s="1">
        <v>36</v>
      </c>
      <c r="AD784" s="1" t="s">
        <v>345</v>
      </c>
      <c r="AE784" s="1" t="s">
        <v>2576</v>
      </c>
    </row>
    <row r="785" spans="1:73" ht="13.5" customHeight="1">
      <c r="A785" s="3" t="str">
        <f>HYPERLINK("http://kyu.snu.ac.kr/sdhj/index.jsp?type=hj/GK14663_00IH_0001_0190.jpg","1819_법화면_190")</f>
        <v>1819_법화면_190</v>
      </c>
      <c r="B785" s="2">
        <v>1819</v>
      </c>
      <c r="C785" s="2" t="s">
        <v>3935</v>
      </c>
      <c r="D785" s="2" t="s">
        <v>3936</v>
      </c>
      <c r="E785" s="2">
        <v>784</v>
      </c>
      <c r="F785" s="1">
        <v>4</v>
      </c>
      <c r="G785" s="1" t="s">
        <v>1811</v>
      </c>
      <c r="H785" s="1" t="s">
        <v>2011</v>
      </c>
      <c r="I785" s="1">
        <v>1</v>
      </c>
      <c r="L785" s="1">
        <v>3</v>
      </c>
      <c r="M785" s="2" t="s">
        <v>4363</v>
      </c>
      <c r="N785" s="2" t="s">
        <v>4364</v>
      </c>
      <c r="S785" s="1" t="s">
        <v>198</v>
      </c>
      <c r="T785" s="1" t="s">
        <v>2058</v>
      </c>
      <c r="W785" s="1" t="s">
        <v>142</v>
      </c>
      <c r="X785" s="1" t="s">
        <v>4008</v>
      </c>
      <c r="Y785" s="1" t="s">
        <v>249</v>
      </c>
      <c r="Z785" s="1" t="s">
        <v>2179</v>
      </c>
      <c r="AC785" s="1">
        <v>36</v>
      </c>
      <c r="AD785" s="1" t="s">
        <v>345</v>
      </c>
      <c r="AE785" s="1" t="s">
        <v>2576</v>
      </c>
    </row>
    <row r="786" spans="1:73" ht="13.5" customHeight="1">
      <c r="A786" s="3" t="str">
        <f>HYPERLINK("http://kyu.snu.ac.kr/sdhj/index.jsp?type=hj/GK14663_00IH_0001_0190.jpg","1819_법화면_190")</f>
        <v>1819_법화면_190</v>
      </c>
      <c r="B786" s="2">
        <v>1819</v>
      </c>
      <c r="C786" s="2" t="s">
        <v>3935</v>
      </c>
      <c r="D786" s="2" t="s">
        <v>3936</v>
      </c>
      <c r="E786" s="2">
        <v>785</v>
      </c>
      <c r="F786" s="1">
        <v>4</v>
      </c>
      <c r="G786" s="1" t="s">
        <v>1811</v>
      </c>
      <c r="H786" s="1" t="s">
        <v>2011</v>
      </c>
      <c r="I786" s="1">
        <v>1</v>
      </c>
      <c r="L786" s="1">
        <v>3</v>
      </c>
      <c r="M786" s="2" t="s">
        <v>4363</v>
      </c>
      <c r="N786" s="2" t="s">
        <v>4364</v>
      </c>
      <c r="S786" s="1" t="s">
        <v>94</v>
      </c>
      <c r="T786" s="1" t="s">
        <v>2056</v>
      </c>
      <c r="Y786" s="1" t="s">
        <v>1830</v>
      </c>
      <c r="Z786" s="1" t="s">
        <v>2212</v>
      </c>
      <c r="AC786" s="1">
        <v>30</v>
      </c>
      <c r="AD786" s="1" t="s">
        <v>270</v>
      </c>
      <c r="AE786" s="1" t="s">
        <v>2611</v>
      </c>
    </row>
    <row r="787" spans="1:73" ht="13.5" customHeight="1">
      <c r="A787" s="3" t="str">
        <f>HYPERLINK("http://kyu.snu.ac.kr/sdhj/index.jsp?type=hj/GK14663_00IH_0001_0190.jpg","1819_법화면_190")</f>
        <v>1819_법화면_190</v>
      </c>
      <c r="B787" s="2">
        <v>1819</v>
      </c>
      <c r="C787" s="2" t="s">
        <v>3935</v>
      </c>
      <c r="D787" s="2" t="s">
        <v>3936</v>
      </c>
      <c r="E787" s="2">
        <v>786</v>
      </c>
      <c r="F787" s="1">
        <v>4</v>
      </c>
      <c r="G787" s="1" t="s">
        <v>1811</v>
      </c>
      <c r="H787" s="1" t="s">
        <v>2011</v>
      </c>
      <c r="I787" s="1">
        <v>1</v>
      </c>
      <c r="L787" s="1">
        <v>3</v>
      </c>
      <c r="M787" s="2" t="s">
        <v>4363</v>
      </c>
      <c r="N787" s="2" t="s">
        <v>4364</v>
      </c>
      <c r="S787" s="1" t="s">
        <v>198</v>
      </c>
      <c r="T787" s="1" t="s">
        <v>2058</v>
      </c>
      <c r="W787" s="1" t="s">
        <v>377</v>
      </c>
      <c r="X787" s="1" t="s">
        <v>2132</v>
      </c>
      <c r="Y787" s="1" t="s">
        <v>249</v>
      </c>
      <c r="Z787" s="1" t="s">
        <v>2179</v>
      </c>
      <c r="AC787" s="1">
        <v>35</v>
      </c>
      <c r="AD787" s="1" t="s">
        <v>49</v>
      </c>
      <c r="AE787" s="1" t="s">
        <v>2610</v>
      </c>
    </row>
    <row r="788" spans="1:73" ht="13.5" customHeight="1">
      <c r="A788" s="3" t="str">
        <f>HYPERLINK("http://kyu.snu.ac.kr/sdhj/index.jsp?type=hj/GK14663_00IH_0001_0190.jpg","1819_법화면_190")</f>
        <v>1819_법화면_190</v>
      </c>
      <c r="B788" s="2">
        <v>1819</v>
      </c>
      <c r="C788" s="2" t="s">
        <v>3935</v>
      </c>
      <c r="D788" s="2" t="s">
        <v>3936</v>
      </c>
      <c r="E788" s="2">
        <v>787</v>
      </c>
      <c r="F788" s="1">
        <v>4</v>
      </c>
      <c r="G788" s="1" t="s">
        <v>1811</v>
      </c>
      <c r="H788" s="1" t="s">
        <v>2011</v>
      </c>
      <c r="I788" s="1">
        <v>1</v>
      </c>
      <c r="L788" s="1">
        <v>3</v>
      </c>
      <c r="M788" s="2" t="s">
        <v>4363</v>
      </c>
      <c r="N788" s="2" t="s">
        <v>4364</v>
      </c>
      <c r="T788" s="1" t="s">
        <v>4426</v>
      </c>
      <c r="U788" s="1" t="s">
        <v>265</v>
      </c>
      <c r="V788" s="1" t="s">
        <v>2095</v>
      </c>
      <c r="Y788" s="1" t="s">
        <v>1831</v>
      </c>
      <c r="Z788" s="1" t="s">
        <v>2211</v>
      </c>
      <c r="AC788" s="1">
        <v>38</v>
      </c>
      <c r="AD788" s="1" t="s">
        <v>71</v>
      </c>
      <c r="AE788" s="1" t="s">
        <v>2575</v>
      </c>
      <c r="AF788" s="1" t="s">
        <v>1832</v>
      </c>
      <c r="AG788" s="1" t="s">
        <v>2159</v>
      </c>
    </row>
    <row r="789" spans="1:73" ht="13.5" customHeight="1">
      <c r="A789" s="3" t="str">
        <f>HYPERLINK("http://kyu.snu.ac.kr/sdhj/index.jsp?type=hj/GK14663_00IH_0001_0190.jpg","1819_법화면_190")</f>
        <v>1819_법화면_190</v>
      </c>
      <c r="B789" s="2">
        <v>1819</v>
      </c>
      <c r="C789" s="2" t="s">
        <v>3935</v>
      </c>
      <c r="D789" s="2" t="s">
        <v>3936</v>
      </c>
      <c r="E789" s="2">
        <v>788</v>
      </c>
      <c r="F789" s="1">
        <v>4</v>
      </c>
      <c r="G789" s="1" t="s">
        <v>1811</v>
      </c>
      <c r="H789" s="1" t="s">
        <v>2011</v>
      </c>
      <c r="I789" s="1">
        <v>1</v>
      </c>
      <c r="L789" s="1">
        <v>4</v>
      </c>
      <c r="M789" s="2" t="s">
        <v>1812</v>
      </c>
      <c r="N789" s="2" t="s">
        <v>3948</v>
      </c>
      <c r="T789" s="1" t="s">
        <v>3941</v>
      </c>
      <c r="U789" s="1" t="s">
        <v>78</v>
      </c>
      <c r="V789" s="1" t="s">
        <v>2099</v>
      </c>
      <c r="W789" s="1" t="s">
        <v>149</v>
      </c>
      <c r="X789" s="1" t="s">
        <v>3992</v>
      </c>
      <c r="Y789" s="1" t="s">
        <v>1833</v>
      </c>
      <c r="Z789" s="1" t="s">
        <v>2210</v>
      </c>
      <c r="AC789" s="1">
        <v>49</v>
      </c>
      <c r="AD789" s="1" t="s">
        <v>510</v>
      </c>
      <c r="AE789" s="1" t="s">
        <v>2592</v>
      </c>
      <c r="AJ789" s="1" t="s">
        <v>17</v>
      </c>
      <c r="AK789" s="1" t="s">
        <v>2656</v>
      </c>
      <c r="AL789" s="1" t="s">
        <v>108</v>
      </c>
      <c r="AM789" s="1" t="s">
        <v>4429</v>
      </c>
      <c r="AT789" s="1" t="s">
        <v>62</v>
      </c>
      <c r="AU789" s="1" t="s">
        <v>62</v>
      </c>
      <c r="AV789" s="1" t="s">
        <v>3907</v>
      </c>
      <c r="AW789" s="1" t="s">
        <v>3908</v>
      </c>
      <c r="BG789" s="1" t="s">
        <v>40</v>
      </c>
      <c r="BH789" s="1" t="s">
        <v>2085</v>
      </c>
      <c r="BI789" s="1" t="s">
        <v>585</v>
      </c>
      <c r="BJ789" s="1" t="s">
        <v>2925</v>
      </c>
      <c r="BK789" s="1" t="s">
        <v>40</v>
      </c>
      <c r="BL789" s="1" t="s">
        <v>2085</v>
      </c>
      <c r="BM789" s="1" t="s">
        <v>1834</v>
      </c>
      <c r="BN789" s="1" t="s">
        <v>3269</v>
      </c>
      <c r="BO789" s="1" t="s">
        <v>105</v>
      </c>
      <c r="BP789" s="1" t="s">
        <v>2981</v>
      </c>
      <c r="BQ789" s="1" t="s">
        <v>1835</v>
      </c>
      <c r="BR789" s="1" t="s">
        <v>4490</v>
      </c>
      <c r="BS789" s="1" t="s">
        <v>72</v>
      </c>
      <c r="BT789" s="1" t="s">
        <v>2665</v>
      </c>
    </row>
    <row r="790" spans="1:73" ht="13.5" customHeight="1">
      <c r="A790" s="3" t="str">
        <f>HYPERLINK("http://kyu.snu.ac.kr/sdhj/index.jsp?type=hj/GK14663_00IH_0001_0190.jpg","1819_법화면_190")</f>
        <v>1819_법화면_190</v>
      </c>
      <c r="B790" s="2">
        <v>1819</v>
      </c>
      <c r="C790" s="2" t="s">
        <v>3935</v>
      </c>
      <c r="D790" s="2" t="s">
        <v>3936</v>
      </c>
      <c r="E790" s="2">
        <v>789</v>
      </c>
      <c r="F790" s="1">
        <v>4</v>
      </c>
      <c r="G790" s="1" t="s">
        <v>1811</v>
      </c>
      <c r="H790" s="1" t="s">
        <v>2011</v>
      </c>
      <c r="I790" s="1">
        <v>1</v>
      </c>
      <c r="L790" s="1">
        <v>4</v>
      </c>
      <c r="M790" s="2" t="s">
        <v>1812</v>
      </c>
      <c r="N790" s="2" t="s">
        <v>3948</v>
      </c>
      <c r="S790" s="1" t="s">
        <v>47</v>
      </c>
      <c r="T790" s="1" t="s">
        <v>2057</v>
      </c>
      <c r="W790" s="1" t="s">
        <v>205</v>
      </c>
      <c r="X790" s="1" t="s">
        <v>2130</v>
      </c>
      <c r="Y790" s="1" t="s">
        <v>10</v>
      </c>
      <c r="Z790" s="1" t="s">
        <v>2145</v>
      </c>
      <c r="AC790" s="1">
        <v>39</v>
      </c>
      <c r="AD790" s="1" t="s">
        <v>71</v>
      </c>
      <c r="AE790" s="1" t="s">
        <v>2575</v>
      </c>
      <c r="AJ790" s="1" t="s">
        <v>17</v>
      </c>
      <c r="AK790" s="1" t="s">
        <v>2656</v>
      </c>
      <c r="AL790" s="1" t="s">
        <v>206</v>
      </c>
      <c r="AM790" s="1" t="s">
        <v>2660</v>
      </c>
      <c r="AT790" s="1" t="s">
        <v>40</v>
      </c>
      <c r="AU790" s="1" t="s">
        <v>2085</v>
      </c>
      <c r="AV790" s="1" t="s">
        <v>1836</v>
      </c>
      <c r="AW790" s="1" t="s">
        <v>2757</v>
      </c>
      <c r="BG790" s="1" t="s">
        <v>40</v>
      </c>
      <c r="BH790" s="1" t="s">
        <v>2085</v>
      </c>
      <c r="BI790" s="1" t="s">
        <v>1837</v>
      </c>
      <c r="BJ790" s="1" t="s">
        <v>3014</v>
      </c>
      <c r="BM790" s="1" t="s">
        <v>4470</v>
      </c>
      <c r="BN790" s="1" t="s">
        <v>4471</v>
      </c>
      <c r="BO790" s="1" t="s">
        <v>40</v>
      </c>
      <c r="BP790" s="1" t="s">
        <v>2085</v>
      </c>
      <c r="BQ790" s="1" t="s">
        <v>1838</v>
      </c>
      <c r="BR790" s="1" t="s">
        <v>3509</v>
      </c>
      <c r="BS790" s="1" t="s">
        <v>292</v>
      </c>
      <c r="BT790" s="1" t="s">
        <v>2694</v>
      </c>
      <c r="BU790" s="1" t="s">
        <v>3909</v>
      </c>
    </row>
    <row r="791" spans="1:73" ht="13.5" customHeight="1">
      <c r="A791" s="3" t="str">
        <f>HYPERLINK("http://kyu.snu.ac.kr/sdhj/index.jsp?type=hj/GK14663_00IH_0001_0190.jpg","1819_법화면_190")</f>
        <v>1819_법화면_190</v>
      </c>
      <c r="B791" s="2">
        <v>1819</v>
      </c>
      <c r="C791" s="2" t="s">
        <v>3935</v>
      </c>
      <c r="D791" s="2" t="s">
        <v>3936</v>
      </c>
      <c r="E791" s="2">
        <v>790</v>
      </c>
      <c r="F791" s="1">
        <v>4</v>
      </c>
      <c r="G791" s="1" t="s">
        <v>1811</v>
      </c>
      <c r="H791" s="1" t="s">
        <v>2011</v>
      </c>
      <c r="I791" s="1">
        <v>1</v>
      </c>
      <c r="L791" s="1">
        <v>4</v>
      </c>
      <c r="M791" s="2" t="s">
        <v>1812</v>
      </c>
      <c r="N791" s="2" t="s">
        <v>3948</v>
      </c>
      <c r="S791" s="1" t="s">
        <v>589</v>
      </c>
      <c r="T791" s="1" t="s">
        <v>2063</v>
      </c>
      <c r="U791" s="1" t="s">
        <v>37</v>
      </c>
      <c r="V791" s="1" t="s">
        <v>2088</v>
      </c>
      <c r="Y791" s="1" t="s">
        <v>1839</v>
      </c>
      <c r="Z791" s="1" t="s">
        <v>2174</v>
      </c>
      <c r="AC791" s="1">
        <v>32</v>
      </c>
      <c r="AD791" s="1" t="s">
        <v>197</v>
      </c>
      <c r="AE791" s="1" t="s">
        <v>2577</v>
      </c>
    </row>
    <row r="792" spans="1:73" ht="13.5" customHeight="1">
      <c r="A792" s="3" t="str">
        <f>HYPERLINK("http://kyu.snu.ac.kr/sdhj/index.jsp?type=hj/GK14663_00IH_0001_0190.jpg","1819_법화면_190")</f>
        <v>1819_법화면_190</v>
      </c>
      <c r="B792" s="2">
        <v>1819</v>
      </c>
      <c r="C792" s="2" t="s">
        <v>3935</v>
      </c>
      <c r="D792" s="2" t="s">
        <v>3936</v>
      </c>
      <c r="E792" s="2">
        <v>791</v>
      </c>
      <c r="F792" s="1">
        <v>4</v>
      </c>
      <c r="G792" s="1" t="s">
        <v>1811</v>
      </c>
      <c r="H792" s="1" t="s">
        <v>2011</v>
      </c>
      <c r="I792" s="1">
        <v>1</v>
      </c>
      <c r="L792" s="1">
        <v>4</v>
      </c>
      <c r="M792" s="2" t="s">
        <v>1812</v>
      </c>
      <c r="N792" s="2" t="s">
        <v>3948</v>
      </c>
      <c r="S792" s="1" t="s">
        <v>1840</v>
      </c>
      <c r="T792" s="1" t="s">
        <v>2064</v>
      </c>
      <c r="W792" s="1" t="s">
        <v>205</v>
      </c>
      <c r="X792" s="1" t="s">
        <v>2130</v>
      </c>
      <c r="Y792" s="1" t="s">
        <v>10</v>
      </c>
      <c r="Z792" s="1" t="s">
        <v>2145</v>
      </c>
      <c r="AC792" s="1">
        <v>38</v>
      </c>
      <c r="AD792" s="1" t="s">
        <v>71</v>
      </c>
      <c r="AE792" s="1" t="s">
        <v>2575</v>
      </c>
      <c r="AF792" s="1" t="s">
        <v>275</v>
      </c>
      <c r="AG792" s="1" t="s">
        <v>2646</v>
      </c>
    </row>
    <row r="793" spans="1:73" ht="13.5" customHeight="1">
      <c r="A793" s="3" t="str">
        <f>HYPERLINK("http://kyu.snu.ac.kr/sdhj/index.jsp?type=hj/GK14663_00IH_0001_0190.jpg","1819_법화면_190")</f>
        <v>1819_법화면_190</v>
      </c>
      <c r="B793" s="2">
        <v>1819</v>
      </c>
      <c r="C793" s="2" t="s">
        <v>3935</v>
      </c>
      <c r="D793" s="2" t="s">
        <v>3936</v>
      </c>
      <c r="E793" s="2">
        <v>792</v>
      </c>
      <c r="F793" s="1">
        <v>4</v>
      </c>
      <c r="G793" s="1" t="s">
        <v>1811</v>
      </c>
      <c r="H793" s="1" t="s">
        <v>2011</v>
      </c>
      <c r="I793" s="1">
        <v>1</v>
      </c>
      <c r="L793" s="1">
        <v>4</v>
      </c>
      <c r="M793" s="2" t="s">
        <v>1812</v>
      </c>
      <c r="N793" s="2" t="s">
        <v>3948</v>
      </c>
      <c r="S793" s="1" t="s">
        <v>589</v>
      </c>
      <c r="T793" s="1" t="s">
        <v>2063</v>
      </c>
      <c r="U793" s="1" t="s">
        <v>1841</v>
      </c>
      <c r="V793" s="1" t="s">
        <v>2098</v>
      </c>
      <c r="Y793" s="1" t="s">
        <v>1842</v>
      </c>
      <c r="Z793" s="1" t="s">
        <v>2209</v>
      </c>
      <c r="AA793" s="1" t="s">
        <v>3910</v>
      </c>
      <c r="AB793" s="1" t="s">
        <v>2566</v>
      </c>
      <c r="AG793" s="1" t="s">
        <v>2647</v>
      </c>
      <c r="BU793" s="1" t="s">
        <v>4640</v>
      </c>
    </row>
    <row r="794" spans="1:73" ht="13.5" customHeight="1">
      <c r="A794" s="3" t="str">
        <f>HYPERLINK("http://kyu.snu.ac.kr/sdhj/index.jsp?type=hj/GK14663_00IH_0001_0190.jpg","1819_법화면_190")</f>
        <v>1819_법화면_190</v>
      </c>
      <c r="B794" s="2">
        <v>1819</v>
      </c>
      <c r="C794" s="2" t="s">
        <v>3935</v>
      </c>
      <c r="D794" s="2" t="s">
        <v>3936</v>
      </c>
      <c r="E794" s="2">
        <v>793</v>
      </c>
      <c r="F794" s="1">
        <v>4</v>
      </c>
      <c r="G794" s="1" t="s">
        <v>1811</v>
      </c>
      <c r="H794" s="1" t="s">
        <v>2011</v>
      </c>
      <c r="I794" s="1">
        <v>1</v>
      </c>
      <c r="L794" s="1">
        <v>4</v>
      </c>
      <c r="M794" s="2" t="s">
        <v>1812</v>
      </c>
      <c r="N794" s="2" t="s">
        <v>3948</v>
      </c>
      <c r="Y794" s="1" t="s">
        <v>1843</v>
      </c>
      <c r="Z794" s="1" t="s">
        <v>2208</v>
      </c>
      <c r="AC794" s="1">
        <v>68</v>
      </c>
      <c r="AF794" s="1" t="s">
        <v>568</v>
      </c>
      <c r="AG794" s="1" t="s">
        <v>2647</v>
      </c>
      <c r="BU794" s="1" t="s">
        <v>3783</v>
      </c>
    </row>
    <row r="795" spans="1:73" ht="13.5" customHeight="1">
      <c r="A795" s="3" t="str">
        <f>HYPERLINK("http://kyu.snu.ac.kr/sdhj/index.jsp?type=hj/GK14663_00IH_0001_0190.jpg","1819_법화면_190")</f>
        <v>1819_법화면_190</v>
      </c>
      <c r="B795" s="2">
        <v>1819</v>
      </c>
      <c r="C795" s="2" t="s">
        <v>3935</v>
      </c>
      <c r="D795" s="2" t="s">
        <v>3936</v>
      </c>
      <c r="E795" s="2">
        <v>794</v>
      </c>
      <c r="F795" s="1">
        <v>4</v>
      </c>
      <c r="G795" s="1" t="s">
        <v>1811</v>
      </c>
      <c r="H795" s="1" t="s">
        <v>2011</v>
      </c>
      <c r="I795" s="1">
        <v>1</v>
      </c>
      <c r="L795" s="1">
        <v>5</v>
      </c>
      <c r="M795" s="2" t="s">
        <v>4365</v>
      </c>
      <c r="N795" s="2" t="s">
        <v>4366</v>
      </c>
      <c r="T795" s="1" t="s">
        <v>3939</v>
      </c>
      <c r="U795" s="1" t="s">
        <v>268</v>
      </c>
      <c r="V795" s="1" t="s">
        <v>2083</v>
      </c>
      <c r="W795" s="1" t="s">
        <v>1844</v>
      </c>
      <c r="X795" s="1" t="s">
        <v>2129</v>
      </c>
      <c r="Y795" s="1" t="s">
        <v>1845</v>
      </c>
      <c r="Z795" s="1" t="s">
        <v>2207</v>
      </c>
      <c r="AC795" s="1">
        <v>70</v>
      </c>
      <c r="AD795" s="1" t="s">
        <v>278</v>
      </c>
      <c r="AE795" s="1" t="s">
        <v>2600</v>
      </c>
      <c r="AJ795" s="1" t="s">
        <v>17</v>
      </c>
      <c r="AK795" s="1" t="s">
        <v>2656</v>
      </c>
      <c r="AL795" s="1" t="s">
        <v>155</v>
      </c>
      <c r="AM795" s="1" t="s">
        <v>2659</v>
      </c>
      <c r="AT795" s="1" t="s">
        <v>3764</v>
      </c>
      <c r="AU795" s="1" t="s">
        <v>2723</v>
      </c>
      <c r="BI795" s="1" t="s">
        <v>3911</v>
      </c>
      <c r="BJ795" s="1" t="s">
        <v>3912</v>
      </c>
      <c r="BK795" s="1" t="s">
        <v>250</v>
      </c>
      <c r="BL795" s="1" t="s">
        <v>2721</v>
      </c>
      <c r="BM795" s="1" t="s">
        <v>1846</v>
      </c>
      <c r="BN795" s="1" t="s">
        <v>3268</v>
      </c>
      <c r="BO795" s="1" t="s">
        <v>250</v>
      </c>
      <c r="BP795" s="1" t="s">
        <v>2721</v>
      </c>
      <c r="BQ795" s="1" t="s">
        <v>1847</v>
      </c>
      <c r="BR795" s="1" t="s">
        <v>3508</v>
      </c>
      <c r="BS795" s="1" t="s">
        <v>330</v>
      </c>
      <c r="BT795" s="1" t="s">
        <v>2695</v>
      </c>
      <c r="BU795" s="1" t="s">
        <v>3765</v>
      </c>
    </row>
    <row r="796" spans="1:73" ht="13.5" customHeight="1">
      <c r="A796" s="3" t="str">
        <f>HYPERLINK("http://kyu.snu.ac.kr/sdhj/index.jsp?type=hj/GK14663_00IH_0001_0190.jpg","1819_법화면_190")</f>
        <v>1819_법화면_190</v>
      </c>
      <c r="B796" s="2">
        <v>1819</v>
      </c>
      <c r="C796" s="2" t="s">
        <v>3935</v>
      </c>
      <c r="D796" s="2" t="s">
        <v>3936</v>
      </c>
      <c r="E796" s="2">
        <v>795</v>
      </c>
      <c r="F796" s="1">
        <v>4</v>
      </c>
      <c r="G796" s="1" t="s">
        <v>1811</v>
      </c>
      <c r="H796" s="1" t="s">
        <v>2011</v>
      </c>
      <c r="I796" s="1">
        <v>1</v>
      </c>
      <c r="L796" s="1">
        <v>5</v>
      </c>
      <c r="M796" s="2" t="s">
        <v>4365</v>
      </c>
      <c r="N796" s="2" t="s">
        <v>4366</v>
      </c>
      <c r="S796" s="1" t="s">
        <v>47</v>
      </c>
      <c r="T796" s="1" t="s">
        <v>2057</v>
      </c>
      <c r="W796" s="1" t="s">
        <v>1750</v>
      </c>
      <c r="X796" s="1" t="s">
        <v>3999</v>
      </c>
      <c r="Y796" s="1" t="s">
        <v>249</v>
      </c>
      <c r="Z796" s="1" t="s">
        <v>2179</v>
      </c>
      <c r="AC796" s="1">
        <v>69</v>
      </c>
      <c r="AD796" s="1" t="s">
        <v>438</v>
      </c>
      <c r="AE796" s="1" t="s">
        <v>2604</v>
      </c>
      <c r="AJ796" s="1" t="s">
        <v>299</v>
      </c>
      <c r="AK796" s="1" t="s">
        <v>2657</v>
      </c>
      <c r="AL796" s="1" t="s">
        <v>72</v>
      </c>
      <c r="AM796" s="1" t="s">
        <v>2665</v>
      </c>
      <c r="AT796" s="1" t="s">
        <v>250</v>
      </c>
      <c r="AU796" s="1" t="s">
        <v>2721</v>
      </c>
      <c r="AV796" s="1" t="s">
        <v>1848</v>
      </c>
      <c r="AW796" s="1" t="s">
        <v>2742</v>
      </c>
      <c r="BG796" s="1" t="s">
        <v>250</v>
      </c>
      <c r="BH796" s="1" t="s">
        <v>2721</v>
      </c>
      <c r="BO796" s="1" t="s">
        <v>250</v>
      </c>
      <c r="BP796" s="1" t="s">
        <v>2721</v>
      </c>
      <c r="BQ796" s="1" t="s">
        <v>4705</v>
      </c>
      <c r="BR796" s="1" t="s">
        <v>3487</v>
      </c>
      <c r="BS796" s="1" t="s">
        <v>332</v>
      </c>
      <c r="BT796" s="1" t="s">
        <v>2714</v>
      </c>
      <c r="BU796" s="1" t="s">
        <v>3822</v>
      </c>
    </row>
    <row r="797" spans="1:73" ht="13.5" customHeight="1">
      <c r="A797" s="3" t="str">
        <f>HYPERLINK("http://kyu.snu.ac.kr/sdhj/index.jsp?type=hj/GK14663_00IH_0001_0190.jpg","1819_법화면_190")</f>
        <v>1819_법화면_190</v>
      </c>
      <c r="B797" s="2">
        <v>1819</v>
      </c>
      <c r="C797" s="2" t="s">
        <v>3935</v>
      </c>
      <c r="D797" s="2" t="s">
        <v>3936</v>
      </c>
      <c r="E797" s="2">
        <v>796</v>
      </c>
      <c r="F797" s="1">
        <v>4</v>
      </c>
      <c r="G797" s="1" t="s">
        <v>1811</v>
      </c>
      <c r="H797" s="1" t="s">
        <v>2011</v>
      </c>
      <c r="I797" s="1">
        <v>1</v>
      </c>
      <c r="L797" s="1">
        <v>5</v>
      </c>
      <c r="M797" s="2" t="s">
        <v>4365</v>
      </c>
      <c r="N797" s="2" t="s">
        <v>4366</v>
      </c>
      <c r="T797" s="1" t="s">
        <v>4425</v>
      </c>
      <c r="U797" s="1" t="s">
        <v>159</v>
      </c>
      <c r="V797" s="1" t="s">
        <v>2094</v>
      </c>
      <c r="Y797" s="1" t="s">
        <v>1849</v>
      </c>
      <c r="Z797" s="1" t="s">
        <v>2206</v>
      </c>
      <c r="AC797" s="1">
        <v>69</v>
      </c>
      <c r="AD797" s="1" t="s">
        <v>327</v>
      </c>
      <c r="AE797" s="1" t="s">
        <v>2609</v>
      </c>
    </row>
    <row r="798" spans="1:73" ht="13.5" customHeight="1">
      <c r="A798" s="3" t="str">
        <f>HYPERLINK("http://kyu.snu.ac.kr/sdhj/index.jsp?type=hj/GK14663_00IH_0001_0190.jpg","1819_법화면_190")</f>
        <v>1819_법화면_190</v>
      </c>
      <c r="B798" s="2">
        <v>1819</v>
      </c>
      <c r="C798" s="2" t="s">
        <v>3935</v>
      </c>
      <c r="D798" s="2" t="s">
        <v>3936</v>
      </c>
      <c r="E798" s="2">
        <v>797</v>
      </c>
      <c r="F798" s="1">
        <v>4</v>
      </c>
      <c r="G798" s="1" t="s">
        <v>1811</v>
      </c>
      <c r="H798" s="1" t="s">
        <v>2011</v>
      </c>
      <c r="I798" s="1">
        <v>2</v>
      </c>
      <c r="J798" s="1" t="s">
        <v>1850</v>
      </c>
      <c r="K798" s="1" t="s">
        <v>2015</v>
      </c>
      <c r="L798" s="1">
        <v>1</v>
      </c>
      <c r="M798" s="2" t="s">
        <v>1850</v>
      </c>
      <c r="N798" s="2" t="s">
        <v>2015</v>
      </c>
      <c r="T798" s="1" t="s">
        <v>3939</v>
      </c>
      <c r="U798" s="1" t="s">
        <v>40</v>
      </c>
      <c r="V798" s="1" t="s">
        <v>2085</v>
      </c>
      <c r="W798" s="1" t="s">
        <v>205</v>
      </c>
      <c r="X798" s="1" t="s">
        <v>2130</v>
      </c>
      <c r="Y798" s="1" t="s">
        <v>1851</v>
      </c>
      <c r="Z798" s="1" t="s">
        <v>2205</v>
      </c>
      <c r="AC798" s="1">
        <v>56</v>
      </c>
      <c r="BI798" s="1" t="s">
        <v>1852</v>
      </c>
      <c r="BJ798" s="1" t="s">
        <v>3011</v>
      </c>
      <c r="BK798" s="1" t="s">
        <v>40</v>
      </c>
      <c r="BL798" s="1" t="s">
        <v>2085</v>
      </c>
      <c r="BM798" s="1" t="s">
        <v>1217</v>
      </c>
      <c r="BN798" s="1" t="s">
        <v>2342</v>
      </c>
      <c r="BO798" s="1" t="s">
        <v>40</v>
      </c>
      <c r="BP798" s="1" t="s">
        <v>2085</v>
      </c>
      <c r="BQ798" s="1" t="s">
        <v>1853</v>
      </c>
      <c r="BR798" s="1" t="s">
        <v>3507</v>
      </c>
      <c r="BS798" s="1" t="s">
        <v>1854</v>
      </c>
      <c r="BT798" s="1" t="s">
        <v>3725</v>
      </c>
      <c r="BU798" s="1" t="s">
        <v>3913</v>
      </c>
    </row>
    <row r="799" spans="1:73" ht="13.5" customHeight="1">
      <c r="A799" s="3" t="str">
        <f>HYPERLINK("http://kyu.snu.ac.kr/sdhj/index.jsp?type=hj/GK14663_00IH_0001_0190.jpg","1819_법화면_190")</f>
        <v>1819_법화면_190</v>
      </c>
      <c r="B799" s="2">
        <v>1819</v>
      </c>
      <c r="C799" s="2" t="s">
        <v>3935</v>
      </c>
      <c r="D799" s="2" t="s">
        <v>3936</v>
      </c>
      <c r="E799" s="2">
        <v>798</v>
      </c>
      <c r="F799" s="1">
        <v>4</v>
      </c>
      <c r="G799" s="1" t="s">
        <v>1811</v>
      </c>
      <c r="H799" s="1" t="s">
        <v>2011</v>
      </c>
      <c r="I799" s="1">
        <v>2</v>
      </c>
      <c r="L799" s="1">
        <v>1</v>
      </c>
      <c r="M799" s="2" t="s">
        <v>1850</v>
      </c>
      <c r="N799" s="2" t="s">
        <v>2015</v>
      </c>
      <c r="S799" s="1" t="s">
        <v>47</v>
      </c>
      <c r="T799" s="1" t="s">
        <v>2057</v>
      </c>
      <c r="W799" s="1" t="s">
        <v>1855</v>
      </c>
      <c r="X799" s="1" t="s">
        <v>2142</v>
      </c>
      <c r="Y799" s="1" t="s">
        <v>10</v>
      </c>
      <c r="Z799" s="1" t="s">
        <v>2145</v>
      </c>
      <c r="AC799" s="1">
        <v>56</v>
      </c>
      <c r="AD799" s="1" t="s">
        <v>101</v>
      </c>
      <c r="AE799" s="1" t="s">
        <v>2608</v>
      </c>
      <c r="AJ799" s="1" t="s">
        <v>17</v>
      </c>
      <c r="AK799" s="1" t="s">
        <v>2656</v>
      </c>
      <c r="AL799" s="1" t="s">
        <v>1264</v>
      </c>
      <c r="AM799" s="1" t="s">
        <v>4436</v>
      </c>
      <c r="AT799" s="1" t="s">
        <v>40</v>
      </c>
      <c r="AU799" s="1" t="s">
        <v>2085</v>
      </c>
      <c r="AV799" s="1" t="s">
        <v>1856</v>
      </c>
      <c r="AW799" s="1" t="s">
        <v>2756</v>
      </c>
      <c r="BG799" s="1" t="s">
        <v>40</v>
      </c>
      <c r="BH799" s="1" t="s">
        <v>2085</v>
      </c>
      <c r="BI799" s="1" t="s">
        <v>3832</v>
      </c>
      <c r="BJ799" s="1" t="s">
        <v>2402</v>
      </c>
      <c r="BQ799" s="1" t="s">
        <v>3914</v>
      </c>
      <c r="BR799" s="1" t="s">
        <v>3915</v>
      </c>
      <c r="BS799" s="1" t="s">
        <v>141</v>
      </c>
      <c r="BT799" s="1" t="s">
        <v>2687</v>
      </c>
      <c r="BU799" s="1" t="s">
        <v>3863</v>
      </c>
    </row>
    <row r="800" spans="1:73" ht="13.5" customHeight="1">
      <c r="A800" s="3" t="str">
        <f>HYPERLINK("http://kyu.snu.ac.kr/sdhj/index.jsp?type=hj/GK14663_00IH_0001_0190.jpg","1819_법화면_190")</f>
        <v>1819_법화면_190</v>
      </c>
      <c r="B800" s="2">
        <v>1819</v>
      </c>
      <c r="C800" s="2" t="s">
        <v>3935</v>
      </c>
      <c r="D800" s="2" t="s">
        <v>3936</v>
      </c>
      <c r="E800" s="2">
        <v>799</v>
      </c>
      <c r="F800" s="1">
        <v>4</v>
      </c>
      <c r="G800" s="1" t="s">
        <v>1811</v>
      </c>
      <c r="H800" s="1" t="s">
        <v>2011</v>
      </c>
      <c r="I800" s="1">
        <v>2</v>
      </c>
      <c r="L800" s="1">
        <v>1</v>
      </c>
      <c r="M800" s="2" t="s">
        <v>1850</v>
      </c>
      <c r="N800" s="2" t="s">
        <v>2015</v>
      </c>
      <c r="T800" s="1" t="s">
        <v>4426</v>
      </c>
      <c r="U800" s="1" t="s">
        <v>265</v>
      </c>
      <c r="V800" s="1" t="s">
        <v>2095</v>
      </c>
      <c r="Y800" s="1" t="s">
        <v>1857</v>
      </c>
      <c r="Z800" s="1" t="s">
        <v>2204</v>
      </c>
      <c r="AC800" s="1">
        <v>26</v>
      </c>
      <c r="AD800" s="1" t="s">
        <v>550</v>
      </c>
      <c r="AE800" s="1" t="s">
        <v>2607</v>
      </c>
      <c r="AF800" s="1" t="s">
        <v>568</v>
      </c>
      <c r="AG800" s="1" t="s">
        <v>2647</v>
      </c>
    </row>
    <row r="801" spans="1:73" ht="13.5" customHeight="1">
      <c r="A801" s="3" t="str">
        <f>HYPERLINK("http://kyu.snu.ac.kr/sdhj/index.jsp?type=hj/GK14663_00IH_0001_0190.jpg","1819_법화면_190")</f>
        <v>1819_법화면_190</v>
      </c>
      <c r="B801" s="2">
        <v>1819</v>
      </c>
      <c r="C801" s="2" t="s">
        <v>3935</v>
      </c>
      <c r="D801" s="2" t="s">
        <v>3936</v>
      </c>
      <c r="E801" s="2">
        <v>800</v>
      </c>
      <c r="F801" s="1">
        <v>4</v>
      </c>
      <c r="G801" s="1" t="s">
        <v>1811</v>
      </c>
      <c r="H801" s="1" t="s">
        <v>2011</v>
      </c>
      <c r="I801" s="1">
        <v>2</v>
      </c>
      <c r="L801" s="1">
        <v>2</v>
      </c>
      <c r="M801" s="2" t="s">
        <v>4367</v>
      </c>
      <c r="N801" s="2" t="s">
        <v>4368</v>
      </c>
      <c r="T801" s="1" t="s">
        <v>3939</v>
      </c>
      <c r="U801" s="1" t="s">
        <v>161</v>
      </c>
      <c r="V801" s="1" t="s">
        <v>2097</v>
      </c>
      <c r="W801" s="1" t="s">
        <v>149</v>
      </c>
      <c r="X801" s="1" t="s">
        <v>3990</v>
      </c>
      <c r="Y801" s="1" t="s">
        <v>831</v>
      </c>
      <c r="Z801" s="1" t="s">
        <v>2203</v>
      </c>
      <c r="AC801" s="1">
        <v>58</v>
      </c>
      <c r="AD801" s="1" t="s">
        <v>3852</v>
      </c>
      <c r="AE801" s="1" t="s">
        <v>2606</v>
      </c>
      <c r="BG801" s="1" t="s">
        <v>3916</v>
      </c>
      <c r="BH801" s="1" t="s">
        <v>3917</v>
      </c>
      <c r="BI801" s="1" t="s">
        <v>1858</v>
      </c>
      <c r="BJ801" s="1" t="s">
        <v>2989</v>
      </c>
      <c r="BK801" s="1" t="s">
        <v>166</v>
      </c>
      <c r="BL801" s="1" t="s">
        <v>2121</v>
      </c>
      <c r="BM801" s="1" t="s">
        <v>1859</v>
      </c>
      <c r="BN801" s="1" t="s">
        <v>3267</v>
      </c>
      <c r="BO801" s="1" t="s">
        <v>166</v>
      </c>
      <c r="BP801" s="1" t="s">
        <v>2121</v>
      </c>
      <c r="BQ801" s="1" t="s">
        <v>1860</v>
      </c>
      <c r="BR801" s="1" t="s">
        <v>4518</v>
      </c>
      <c r="BS801" s="1" t="s">
        <v>68</v>
      </c>
      <c r="BT801" s="1" t="s">
        <v>2671</v>
      </c>
      <c r="BU801" s="1" t="s">
        <v>3756</v>
      </c>
    </row>
    <row r="802" spans="1:73" ht="13.5" customHeight="1">
      <c r="A802" s="3" t="str">
        <f>HYPERLINK("http://kyu.snu.ac.kr/sdhj/index.jsp?type=hj/GK14663_00IH_0001_0191.jpg","1819_법화면_191")</f>
        <v>1819_법화면_191</v>
      </c>
      <c r="B802" s="2">
        <v>1819</v>
      </c>
      <c r="C802" s="2" t="s">
        <v>3935</v>
      </c>
      <c r="D802" s="2" t="s">
        <v>3936</v>
      </c>
      <c r="E802" s="2">
        <v>801</v>
      </c>
      <c r="F802" s="1">
        <v>4</v>
      </c>
      <c r="G802" s="1" t="s">
        <v>1811</v>
      </c>
      <c r="H802" s="1" t="s">
        <v>2011</v>
      </c>
      <c r="I802" s="1">
        <v>2</v>
      </c>
      <c r="L802" s="1">
        <v>2</v>
      </c>
      <c r="M802" s="2" t="s">
        <v>4367</v>
      </c>
      <c r="N802" s="2" t="s">
        <v>4368</v>
      </c>
      <c r="S802" s="1" t="s">
        <v>47</v>
      </c>
      <c r="T802" s="1" t="s">
        <v>2057</v>
      </c>
      <c r="W802" s="1" t="s">
        <v>142</v>
      </c>
      <c r="X802" s="1" t="s">
        <v>4008</v>
      </c>
      <c r="Y802" s="1" t="s">
        <v>10</v>
      </c>
      <c r="Z802" s="1" t="s">
        <v>2145</v>
      </c>
      <c r="AC802" s="1">
        <v>56</v>
      </c>
      <c r="AD802" s="1" t="s">
        <v>473</v>
      </c>
      <c r="AE802" s="1" t="s">
        <v>2590</v>
      </c>
      <c r="AJ802" s="1" t="s">
        <v>17</v>
      </c>
      <c r="AK802" s="1" t="s">
        <v>2656</v>
      </c>
      <c r="AL802" s="1" t="s">
        <v>1861</v>
      </c>
      <c r="AM802" s="1" t="s">
        <v>2674</v>
      </c>
      <c r="BM802" s="1" t="s">
        <v>3918</v>
      </c>
      <c r="BN802" s="1" t="s">
        <v>3919</v>
      </c>
      <c r="BO802" s="1" t="s">
        <v>166</v>
      </c>
      <c r="BP802" s="1" t="s">
        <v>2121</v>
      </c>
      <c r="BQ802" s="1" t="s">
        <v>1862</v>
      </c>
      <c r="BR802" s="1" t="s">
        <v>3506</v>
      </c>
      <c r="BS802" s="1" t="s">
        <v>81</v>
      </c>
      <c r="BT802" s="1" t="s">
        <v>2661</v>
      </c>
      <c r="BU802" s="1" t="s">
        <v>3874</v>
      </c>
    </row>
    <row r="803" spans="1:73" ht="13.5" customHeight="1">
      <c r="A803" s="3" t="str">
        <f>HYPERLINK("http://kyu.snu.ac.kr/sdhj/index.jsp?type=hj/GK14663_00IH_0001_0191.jpg","1819_법화면_191")</f>
        <v>1819_법화면_191</v>
      </c>
      <c r="B803" s="2">
        <v>1819</v>
      </c>
      <c r="C803" s="2" t="s">
        <v>3935</v>
      </c>
      <c r="D803" s="2" t="s">
        <v>3936</v>
      </c>
      <c r="E803" s="2">
        <v>802</v>
      </c>
      <c r="F803" s="1">
        <v>4</v>
      </c>
      <c r="G803" s="1" t="s">
        <v>1811</v>
      </c>
      <c r="H803" s="1" t="s">
        <v>2011</v>
      </c>
      <c r="I803" s="1">
        <v>2</v>
      </c>
      <c r="L803" s="1">
        <v>2</v>
      </c>
      <c r="M803" s="2" t="s">
        <v>4367</v>
      </c>
      <c r="N803" s="2" t="s">
        <v>4368</v>
      </c>
      <c r="S803" s="1" t="s">
        <v>55</v>
      </c>
      <c r="T803" s="1" t="s">
        <v>2060</v>
      </c>
      <c r="W803" s="1" t="s">
        <v>149</v>
      </c>
      <c r="X803" s="1" t="s">
        <v>3992</v>
      </c>
      <c r="Y803" s="1" t="s">
        <v>10</v>
      </c>
      <c r="Z803" s="1" t="s">
        <v>2145</v>
      </c>
      <c r="AC803" s="1">
        <v>76</v>
      </c>
      <c r="AD803" s="1" t="s">
        <v>158</v>
      </c>
      <c r="AE803" s="1" t="s">
        <v>2582</v>
      </c>
    </row>
    <row r="804" spans="1:73" ht="13.5" customHeight="1">
      <c r="A804" s="3" t="str">
        <f>HYPERLINK("http://kyu.snu.ac.kr/sdhj/index.jsp?type=hj/GK14663_00IH_0001_0191.jpg","1819_법화면_191")</f>
        <v>1819_법화면_191</v>
      </c>
      <c r="B804" s="2">
        <v>1819</v>
      </c>
      <c r="C804" s="2" t="s">
        <v>3935</v>
      </c>
      <c r="D804" s="2" t="s">
        <v>3936</v>
      </c>
      <c r="E804" s="2">
        <v>803</v>
      </c>
      <c r="F804" s="1">
        <v>4</v>
      </c>
      <c r="G804" s="1" t="s">
        <v>1811</v>
      </c>
      <c r="H804" s="1" t="s">
        <v>2011</v>
      </c>
      <c r="I804" s="1">
        <v>2</v>
      </c>
      <c r="L804" s="1">
        <v>2</v>
      </c>
      <c r="M804" s="2" t="s">
        <v>4367</v>
      </c>
      <c r="N804" s="2" t="s">
        <v>4368</v>
      </c>
      <c r="S804" s="1" t="s">
        <v>94</v>
      </c>
      <c r="T804" s="1" t="s">
        <v>2056</v>
      </c>
      <c r="U804" s="1" t="s">
        <v>37</v>
      </c>
      <c r="V804" s="1" t="s">
        <v>2088</v>
      </c>
      <c r="Y804" s="1" t="s">
        <v>1863</v>
      </c>
      <c r="Z804" s="1" t="s">
        <v>2202</v>
      </c>
      <c r="AC804" s="1">
        <v>23</v>
      </c>
      <c r="AD804" s="1" t="s">
        <v>1267</v>
      </c>
      <c r="AE804" s="1" t="s">
        <v>2605</v>
      </c>
    </row>
    <row r="805" spans="1:73" ht="13.5" customHeight="1">
      <c r="A805" s="3" t="str">
        <f>HYPERLINK("http://kyu.snu.ac.kr/sdhj/index.jsp?type=hj/GK14663_00IH_0001_0191.jpg","1819_법화면_191")</f>
        <v>1819_법화면_191</v>
      </c>
      <c r="B805" s="2">
        <v>1819</v>
      </c>
      <c r="C805" s="2" t="s">
        <v>3935</v>
      </c>
      <c r="D805" s="2" t="s">
        <v>3936</v>
      </c>
      <c r="E805" s="2">
        <v>804</v>
      </c>
      <c r="F805" s="1">
        <v>4</v>
      </c>
      <c r="G805" s="1" t="s">
        <v>1811</v>
      </c>
      <c r="H805" s="1" t="s">
        <v>2011</v>
      </c>
      <c r="I805" s="1">
        <v>2</v>
      </c>
      <c r="L805" s="1">
        <v>3</v>
      </c>
      <c r="M805" s="2" t="s">
        <v>4369</v>
      </c>
      <c r="N805" s="2" t="s">
        <v>4370</v>
      </c>
      <c r="T805" s="1" t="s">
        <v>3939</v>
      </c>
      <c r="U805" s="1" t="s">
        <v>268</v>
      </c>
      <c r="V805" s="1" t="s">
        <v>2083</v>
      </c>
      <c r="W805" s="1" t="s">
        <v>319</v>
      </c>
      <c r="X805" s="1" t="s">
        <v>2134</v>
      </c>
      <c r="Y805" s="1" t="s">
        <v>1248</v>
      </c>
      <c r="Z805" s="1" t="s">
        <v>2201</v>
      </c>
      <c r="AC805" s="1">
        <v>66</v>
      </c>
      <c r="BI805" s="1" t="s">
        <v>1864</v>
      </c>
      <c r="BJ805" s="1" t="s">
        <v>3013</v>
      </c>
      <c r="BK805" s="1" t="s">
        <v>250</v>
      </c>
      <c r="BL805" s="1" t="s">
        <v>2721</v>
      </c>
      <c r="BM805" s="1" t="s">
        <v>1865</v>
      </c>
      <c r="BN805" s="1" t="s">
        <v>3266</v>
      </c>
      <c r="BO805" s="1" t="s">
        <v>250</v>
      </c>
      <c r="BP805" s="1" t="s">
        <v>2721</v>
      </c>
      <c r="BQ805" s="1" t="s">
        <v>1866</v>
      </c>
      <c r="BR805" s="1" t="s">
        <v>3505</v>
      </c>
      <c r="BS805" s="1" t="s">
        <v>77</v>
      </c>
      <c r="BT805" s="1" t="s">
        <v>2653</v>
      </c>
      <c r="BU805" s="1" t="s">
        <v>3913</v>
      </c>
    </row>
    <row r="806" spans="1:73" ht="13.5" customHeight="1">
      <c r="A806" s="3" t="str">
        <f>HYPERLINK("http://kyu.snu.ac.kr/sdhj/index.jsp?type=hj/GK14663_00IH_0001_0191.jpg","1819_법화면_191")</f>
        <v>1819_법화면_191</v>
      </c>
      <c r="B806" s="2">
        <v>1819</v>
      </c>
      <c r="C806" s="2" t="s">
        <v>3935</v>
      </c>
      <c r="D806" s="2" t="s">
        <v>3936</v>
      </c>
      <c r="E806" s="2">
        <v>805</v>
      </c>
      <c r="F806" s="1">
        <v>4</v>
      </c>
      <c r="G806" s="1" t="s">
        <v>1811</v>
      </c>
      <c r="H806" s="1" t="s">
        <v>2011</v>
      </c>
      <c r="I806" s="1">
        <v>2</v>
      </c>
      <c r="L806" s="1">
        <v>3</v>
      </c>
      <c r="M806" s="2" t="s">
        <v>4369</v>
      </c>
      <c r="N806" s="2" t="s">
        <v>4370</v>
      </c>
      <c r="S806" s="1" t="s">
        <v>47</v>
      </c>
      <c r="T806" s="1" t="s">
        <v>2057</v>
      </c>
      <c r="W806" s="1" t="s">
        <v>205</v>
      </c>
      <c r="X806" s="1" t="s">
        <v>2130</v>
      </c>
      <c r="Y806" s="1" t="s">
        <v>249</v>
      </c>
      <c r="Z806" s="1" t="s">
        <v>2179</v>
      </c>
      <c r="AC806" s="1">
        <v>69</v>
      </c>
      <c r="AD806" s="1" t="s">
        <v>438</v>
      </c>
      <c r="AE806" s="1" t="s">
        <v>2604</v>
      </c>
      <c r="AJ806" s="1" t="s">
        <v>299</v>
      </c>
      <c r="AK806" s="1" t="s">
        <v>2657</v>
      </c>
      <c r="AL806" s="1" t="s">
        <v>206</v>
      </c>
      <c r="AM806" s="1" t="s">
        <v>2660</v>
      </c>
      <c r="AT806" s="1" t="s">
        <v>250</v>
      </c>
      <c r="AU806" s="1" t="s">
        <v>2721</v>
      </c>
      <c r="AV806" s="1" t="s">
        <v>1867</v>
      </c>
      <c r="AW806" s="1" t="s">
        <v>2755</v>
      </c>
      <c r="BG806" s="1" t="s">
        <v>3764</v>
      </c>
      <c r="BH806" s="1" t="s">
        <v>2723</v>
      </c>
      <c r="BO806" s="1" t="s">
        <v>250</v>
      </c>
      <c r="BP806" s="1" t="s">
        <v>2721</v>
      </c>
      <c r="BQ806" s="1" t="s">
        <v>1868</v>
      </c>
      <c r="BR806" s="1" t="s">
        <v>3504</v>
      </c>
      <c r="BS806" s="1" t="s">
        <v>371</v>
      </c>
      <c r="BT806" s="1" t="s">
        <v>2670</v>
      </c>
      <c r="BU806" s="1" t="s">
        <v>3822</v>
      </c>
    </row>
    <row r="807" spans="1:73" ht="13.5" customHeight="1">
      <c r="A807" s="3" t="str">
        <f>HYPERLINK("http://kyu.snu.ac.kr/sdhj/index.jsp?type=hj/GK14663_00IH_0001_0191.jpg","1819_법화면_191")</f>
        <v>1819_법화면_191</v>
      </c>
      <c r="B807" s="2">
        <v>1819</v>
      </c>
      <c r="C807" s="2" t="s">
        <v>3935</v>
      </c>
      <c r="D807" s="2" t="s">
        <v>3936</v>
      </c>
      <c r="E807" s="2">
        <v>806</v>
      </c>
      <c r="F807" s="1">
        <v>4</v>
      </c>
      <c r="G807" s="1" t="s">
        <v>1811</v>
      </c>
      <c r="H807" s="1" t="s">
        <v>2011</v>
      </c>
      <c r="I807" s="1">
        <v>2</v>
      </c>
      <c r="L807" s="1">
        <v>3</v>
      </c>
      <c r="M807" s="2" t="s">
        <v>4369</v>
      </c>
      <c r="N807" s="2" t="s">
        <v>4370</v>
      </c>
      <c r="T807" s="1" t="s">
        <v>4426</v>
      </c>
      <c r="U807" s="1" t="s">
        <v>265</v>
      </c>
      <c r="V807" s="1" t="s">
        <v>2095</v>
      </c>
      <c r="Y807" s="1" t="s">
        <v>643</v>
      </c>
      <c r="Z807" s="1" t="s">
        <v>2200</v>
      </c>
      <c r="AC807" s="1">
        <v>64</v>
      </c>
      <c r="AD807" s="1" t="s">
        <v>465</v>
      </c>
      <c r="AE807" s="1" t="s">
        <v>2580</v>
      </c>
    </row>
    <row r="808" spans="1:73" ht="13.5" customHeight="1">
      <c r="A808" s="3" t="str">
        <f>HYPERLINK("http://kyu.snu.ac.kr/sdhj/index.jsp?type=hj/GK14663_00IH_0001_0191.jpg","1819_법화면_191")</f>
        <v>1819_법화면_191</v>
      </c>
      <c r="B808" s="2">
        <v>1819</v>
      </c>
      <c r="C808" s="2" t="s">
        <v>3935</v>
      </c>
      <c r="D808" s="2" t="s">
        <v>3936</v>
      </c>
      <c r="E808" s="2">
        <v>807</v>
      </c>
      <c r="F808" s="1">
        <v>4</v>
      </c>
      <c r="G808" s="1" t="s">
        <v>1811</v>
      </c>
      <c r="H808" s="1" t="s">
        <v>2011</v>
      </c>
      <c r="I808" s="1">
        <v>2</v>
      </c>
      <c r="L808" s="1">
        <v>4</v>
      </c>
      <c r="M808" s="2" t="s">
        <v>4371</v>
      </c>
      <c r="N808" s="2" t="s">
        <v>4372</v>
      </c>
      <c r="T808" s="1" t="s">
        <v>3939</v>
      </c>
      <c r="U808" s="1" t="s">
        <v>1655</v>
      </c>
      <c r="V808" s="1" t="s">
        <v>2096</v>
      </c>
      <c r="W808" s="1" t="s">
        <v>69</v>
      </c>
      <c r="X808" s="1" t="s">
        <v>2137</v>
      </c>
      <c r="Y808" s="1" t="s">
        <v>1869</v>
      </c>
      <c r="Z808" s="1" t="s">
        <v>2199</v>
      </c>
      <c r="AC808" s="1">
        <v>44</v>
      </c>
      <c r="AD808" s="1" t="s">
        <v>3750</v>
      </c>
      <c r="AE808" s="1" t="s">
        <v>2603</v>
      </c>
      <c r="AJ808" s="1" t="s">
        <v>17</v>
      </c>
      <c r="AK808" s="1" t="s">
        <v>2656</v>
      </c>
      <c r="AL808" s="1" t="s">
        <v>1127</v>
      </c>
      <c r="AM808" s="1" t="s">
        <v>2673</v>
      </c>
      <c r="AV808" s="1" t="s">
        <v>3920</v>
      </c>
      <c r="AW808" s="1" t="s">
        <v>3921</v>
      </c>
      <c r="BG808" s="1" t="s">
        <v>63</v>
      </c>
      <c r="BH808" s="1" t="s">
        <v>2113</v>
      </c>
      <c r="BI808" s="1" t="s">
        <v>1870</v>
      </c>
      <c r="BJ808" s="1" t="s">
        <v>3012</v>
      </c>
      <c r="BK808" s="1" t="s">
        <v>63</v>
      </c>
      <c r="BL808" s="1" t="s">
        <v>2113</v>
      </c>
      <c r="BM808" s="1" t="s">
        <v>734</v>
      </c>
      <c r="BN808" s="1" t="s">
        <v>3115</v>
      </c>
      <c r="BO808" s="1" t="s">
        <v>63</v>
      </c>
      <c r="BP808" s="1" t="s">
        <v>2113</v>
      </c>
      <c r="BQ808" s="1" t="s">
        <v>1871</v>
      </c>
      <c r="BR808" s="1" t="s">
        <v>3503</v>
      </c>
      <c r="BS808" s="1" t="s">
        <v>1264</v>
      </c>
      <c r="BT808" s="1" t="s">
        <v>4635</v>
      </c>
      <c r="BU808" s="1" t="s">
        <v>3770</v>
      </c>
    </row>
    <row r="809" spans="1:73" ht="13.5" customHeight="1">
      <c r="A809" s="3" t="str">
        <f>HYPERLINK("http://kyu.snu.ac.kr/sdhj/index.jsp?type=hj/GK14663_00IH_0001_0191.jpg","1819_법화면_191")</f>
        <v>1819_법화면_191</v>
      </c>
      <c r="B809" s="2">
        <v>1819</v>
      </c>
      <c r="C809" s="2" t="s">
        <v>3935</v>
      </c>
      <c r="D809" s="2" t="s">
        <v>3936</v>
      </c>
      <c r="E809" s="2">
        <v>808</v>
      </c>
      <c r="F809" s="1">
        <v>4</v>
      </c>
      <c r="G809" s="1" t="s">
        <v>1811</v>
      </c>
      <c r="H809" s="1" t="s">
        <v>2011</v>
      </c>
      <c r="I809" s="1">
        <v>2</v>
      </c>
      <c r="L809" s="1">
        <v>4</v>
      </c>
      <c r="M809" s="2" t="s">
        <v>4371</v>
      </c>
      <c r="N809" s="2" t="s">
        <v>4372</v>
      </c>
      <c r="S809" s="1" t="s">
        <v>47</v>
      </c>
      <c r="T809" s="1" t="s">
        <v>2057</v>
      </c>
      <c r="W809" s="1" t="s">
        <v>142</v>
      </c>
      <c r="X809" s="1" t="s">
        <v>4008</v>
      </c>
      <c r="Y809" s="1" t="s">
        <v>70</v>
      </c>
      <c r="Z809" s="1" t="s">
        <v>2172</v>
      </c>
      <c r="AF809" s="1" t="s">
        <v>262</v>
      </c>
      <c r="AG809" s="1" t="s">
        <v>2157</v>
      </c>
    </row>
    <row r="810" spans="1:73" ht="13.5" customHeight="1">
      <c r="A810" s="3" t="str">
        <f>HYPERLINK("http://kyu.snu.ac.kr/sdhj/index.jsp?type=hj/GK14663_00IH_0001_0191.jpg","1819_법화면_191")</f>
        <v>1819_법화면_191</v>
      </c>
      <c r="B810" s="2">
        <v>1819</v>
      </c>
      <c r="C810" s="2" t="s">
        <v>3935</v>
      </c>
      <c r="D810" s="2" t="s">
        <v>3936</v>
      </c>
      <c r="E810" s="2">
        <v>809</v>
      </c>
      <c r="F810" s="1">
        <v>4</v>
      </c>
      <c r="G810" s="1" t="s">
        <v>1811</v>
      </c>
      <c r="H810" s="1" t="s">
        <v>2011</v>
      </c>
      <c r="I810" s="1">
        <v>2</v>
      </c>
      <c r="L810" s="1">
        <v>4</v>
      </c>
      <c r="M810" s="2" t="s">
        <v>4371</v>
      </c>
      <c r="N810" s="2" t="s">
        <v>4372</v>
      </c>
      <c r="S810" s="1" t="s">
        <v>55</v>
      </c>
      <c r="T810" s="1" t="s">
        <v>2060</v>
      </c>
      <c r="W810" s="1" t="s">
        <v>1872</v>
      </c>
      <c r="X810" s="1" t="s">
        <v>2141</v>
      </c>
      <c r="Y810" s="1" t="s">
        <v>70</v>
      </c>
      <c r="Z810" s="1" t="s">
        <v>2172</v>
      </c>
      <c r="AC810" s="1">
        <v>76</v>
      </c>
      <c r="AD810" s="1" t="s">
        <v>158</v>
      </c>
      <c r="AE810" s="1" t="s">
        <v>2582</v>
      </c>
    </row>
    <row r="811" spans="1:73" ht="13.5" customHeight="1">
      <c r="A811" s="3" t="str">
        <f>HYPERLINK("http://kyu.snu.ac.kr/sdhj/index.jsp?type=hj/GK14663_00IH_0001_0191.jpg","1819_법화면_191")</f>
        <v>1819_법화면_191</v>
      </c>
      <c r="B811" s="2">
        <v>1819</v>
      </c>
      <c r="C811" s="2" t="s">
        <v>3935</v>
      </c>
      <c r="D811" s="2" t="s">
        <v>3936</v>
      </c>
      <c r="E811" s="2">
        <v>810</v>
      </c>
      <c r="F811" s="1">
        <v>4</v>
      </c>
      <c r="G811" s="1" t="s">
        <v>1811</v>
      </c>
      <c r="H811" s="1" t="s">
        <v>2011</v>
      </c>
      <c r="I811" s="1">
        <v>2</v>
      </c>
      <c r="L811" s="1">
        <v>5</v>
      </c>
      <c r="M811" s="2" t="s">
        <v>4373</v>
      </c>
      <c r="N811" s="2" t="s">
        <v>4374</v>
      </c>
      <c r="T811" s="1" t="s">
        <v>3939</v>
      </c>
      <c r="U811" s="1" t="s">
        <v>379</v>
      </c>
      <c r="V811" s="1" t="s">
        <v>2086</v>
      </c>
      <c r="W811" s="1" t="s">
        <v>205</v>
      </c>
      <c r="X811" s="1" t="s">
        <v>2130</v>
      </c>
      <c r="Y811" s="1" t="s">
        <v>1873</v>
      </c>
      <c r="Z811" s="1" t="s">
        <v>2198</v>
      </c>
      <c r="AC811" s="1">
        <v>60</v>
      </c>
      <c r="AD811" s="1" t="s">
        <v>311</v>
      </c>
      <c r="AE811" s="1" t="s">
        <v>2602</v>
      </c>
      <c r="AJ811" s="1" t="s">
        <v>17</v>
      </c>
      <c r="AK811" s="1" t="s">
        <v>2656</v>
      </c>
      <c r="AL811" s="1" t="s">
        <v>206</v>
      </c>
      <c r="AM811" s="1" t="s">
        <v>2660</v>
      </c>
      <c r="AT811" s="1" t="s">
        <v>3764</v>
      </c>
      <c r="AU811" s="1" t="s">
        <v>2723</v>
      </c>
      <c r="AV811" s="1" t="s">
        <v>4451</v>
      </c>
      <c r="AW811" s="1" t="s">
        <v>4452</v>
      </c>
      <c r="BG811" s="1" t="s">
        <v>4453</v>
      </c>
      <c r="BH811" s="1" t="s">
        <v>4454</v>
      </c>
      <c r="BI811" s="1" t="s">
        <v>1852</v>
      </c>
      <c r="BJ811" s="1" t="s">
        <v>3011</v>
      </c>
      <c r="BK811" s="1" t="s">
        <v>250</v>
      </c>
      <c r="BL811" s="1" t="s">
        <v>2721</v>
      </c>
      <c r="BM811" s="1" t="s">
        <v>1874</v>
      </c>
      <c r="BN811" s="1" t="s">
        <v>3265</v>
      </c>
      <c r="BO811" s="1" t="s">
        <v>250</v>
      </c>
      <c r="BP811" s="1" t="s">
        <v>2721</v>
      </c>
      <c r="BQ811" s="1" t="s">
        <v>1875</v>
      </c>
      <c r="BR811" s="1" t="s">
        <v>3502</v>
      </c>
      <c r="BS811" s="1" t="s">
        <v>371</v>
      </c>
      <c r="BT811" s="1" t="s">
        <v>2670</v>
      </c>
      <c r="BU811" s="1" t="s">
        <v>3922</v>
      </c>
    </row>
    <row r="812" spans="1:73" ht="13.5" customHeight="1">
      <c r="A812" s="3" t="str">
        <f>HYPERLINK("http://kyu.snu.ac.kr/sdhj/index.jsp?type=hj/GK14663_00IH_0001_0191.jpg","1819_법화면_191")</f>
        <v>1819_법화면_191</v>
      </c>
      <c r="B812" s="2">
        <v>1819</v>
      </c>
      <c r="C812" s="2" t="s">
        <v>3935</v>
      </c>
      <c r="D812" s="2" t="s">
        <v>3936</v>
      </c>
      <c r="E812" s="2">
        <v>811</v>
      </c>
      <c r="F812" s="1">
        <v>4</v>
      </c>
      <c r="G812" s="1" t="s">
        <v>1811</v>
      </c>
      <c r="H812" s="1" t="s">
        <v>2011</v>
      </c>
      <c r="I812" s="1">
        <v>2</v>
      </c>
      <c r="L812" s="1">
        <v>5</v>
      </c>
      <c r="M812" s="2" t="s">
        <v>4373</v>
      </c>
      <c r="N812" s="2" t="s">
        <v>4374</v>
      </c>
      <c r="S812" s="1" t="s">
        <v>47</v>
      </c>
      <c r="T812" s="1" t="s">
        <v>2057</v>
      </c>
      <c r="W812" s="1" t="s">
        <v>898</v>
      </c>
      <c r="X812" s="1" t="s">
        <v>2140</v>
      </c>
      <c r="Y812" s="1" t="s">
        <v>249</v>
      </c>
      <c r="Z812" s="1" t="s">
        <v>2179</v>
      </c>
      <c r="AC812" s="1">
        <v>60</v>
      </c>
      <c r="AD812" s="1" t="s">
        <v>311</v>
      </c>
      <c r="AE812" s="1" t="s">
        <v>2602</v>
      </c>
      <c r="AJ812" s="1" t="s">
        <v>299</v>
      </c>
      <c r="AK812" s="1" t="s">
        <v>2657</v>
      </c>
      <c r="AL812" s="1" t="s">
        <v>54</v>
      </c>
      <c r="AM812" s="1" t="s">
        <v>2672</v>
      </c>
      <c r="AT812" s="1" t="s">
        <v>250</v>
      </c>
      <c r="AU812" s="1" t="s">
        <v>2721</v>
      </c>
      <c r="AV812" s="1" t="s">
        <v>3923</v>
      </c>
      <c r="AW812" s="1" t="s">
        <v>2754</v>
      </c>
      <c r="BK812" s="1" t="s">
        <v>250</v>
      </c>
      <c r="BL812" s="1" t="s">
        <v>2721</v>
      </c>
      <c r="BM812" s="1" t="s">
        <v>1876</v>
      </c>
      <c r="BN812" s="1" t="s">
        <v>3264</v>
      </c>
      <c r="BO812" s="1" t="s">
        <v>250</v>
      </c>
      <c r="BP812" s="1" t="s">
        <v>2721</v>
      </c>
      <c r="BQ812" s="1" t="s">
        <v>1877</v>
      </c>
      <c r="BR812" s="1" t="s">
        <v>4586</v>
      </c>
      <c r="BS812" s="1" t="s">
        <v>206</v>
      </c>
      <c r="BT812" s="1" t="s">
        <v>2660</v>
      </c>
      <c r="BU812" s="1" t="s">
        <v>3774</v>
      </c>
    </row>
    <row r="813" spans="1:73" ht="13.5" customHeight="1">
      <c r="A813" s="3" t="str">
        <f>HYPERLINK("http://kyu.snu.ac.kr/sdhj/index.jsp?type=hj/GK14663_00IH_0001_0191.jpg","1819_법화면_191")</f>
        <v>1819_법화면_191</v>
      </c>
      <c r="B813" s="2">
        <v>1819</v>
      </c>
      <c r="C813" s="2" t="s">
        <v>3935</v>
      </c>
      <c r="D813" s="2" t="s">
        <v>3936</v>
      </c>
      <c r="E813" s="2">
        <v>812</v>
      </c>
      <c r="F813" s="1">
        <v>4</v>
      </c>
      <c r="G813" s="1" t="s">
        <v>1811</v>
      </c>
      <c r="H813" s="1" t="s">
        <v>2011</v>
      </c>
      <c r="I813" s="1">
        <v>2</v>
      </c>
      <c r="L813" s="1">
        <v>5</v>
      </c>
      <c r="M813" s="2" t="s">
        <v>4373</v>
      </c>
      <c r="N813" s="2" t="s">
        <v>4374</v>
      </c>
      <c r="S813" s="1" t="s">
        <v>94</v>
      </c>
      <c r="T813" s="1" t="s">
        <v>2056</v>
      </c>
      <c r="U813" s="1" t="s">
        <v>379</v>
      </c>
      <c r="V813" s="1" t="s">
        <v>2086</v>
      </c>
      <c r="Y813" s="1" t="s">
        <v>1736</v>
      </c>
      <c r="Z813" s="1" t="s">
        <v>2197</v>
      </c>
      <c r="AG813" s="1" t="s">
        <v>2646</v>
      </c>
    </row>
    <row r="814" spans="1:73" ht="13.5" customHeight="1">
      <c r="A814" s="3" t="str">
        <f>HYPERLINK("http://kyu.snu.ac.kr/sdhj/index.jsp?type=hj/GK14663_00IH_0001_0191.jpg","1819_법화면_191")</f>
        <v>1819_법화면_191</v>
      </c>
      <c r="B814" s="2">
        <v>1819</v>
      </c>
      <c r="C814" s="2" t="s">
        <v>3935</v>
      </c>
      <c r="D814" s="2" t="s">
        <v>3936</v>
      </c>
      <c r="E814" s="2">
        <v>813</v>
      </c>
      <c r="F814" s="1">
        <v>4</v>
      </c>
      <c r="G814" s="1" t="s">
        <v>1811</v>
      </c>
      <c r="H814" s="1" t="s">
        <v>2011</v>
      </c>
      <c r="I814" s="1">
        <v>2</v>
      </c>
      <c r="L814" s="1">
        <v>5</v>
      </c>
      <c r="M814" s="2" t="s">
        <v>4373</v>
      </c>
      <c r="N814" s="2" t="s">
        <v>4374</v>
      </c>
      <c r="S814" s="1" t="s">
        <v>198</v>
      </c>
      <c r="T814" s="1" t="s">
        <v>2058</v>
      </c>
      <c r="W814" s="1" t="s">
        <v>149</v>
      </c>
      <c r="X814" s="1" t="s">
        <v>3992</v>
      </c>
      <c r="Y814" s="1" t="s">
        <v>249</v>
      </c>
      <c r="Z814" s="1" t="s">
        <v>2179</v>
      </c>
      <c r="AF814" s="1" t="s">
        <v>275</v>
      </c>
      <c r="AG814" s="1" t="s">
        <v>2646</v>
      </c>
    </row>
    <row r="815" spans="1:73" ht="13.5" customHeight="1">
      <c r="A815" s="3" t="str">
        <f>HYPERLINK("http://kyu.snu.ac.kr/sdhj/index.jsp?type=hj/GK14663_00IH_0001_0191.jpg","1819_법화면_191")</f>
        <v>1819_법화면_191</v>
      </c>
      <c r="B815" s="2">
        <v>1819</v>
      </c>
      <c r="C815" s="2" t="s">
        <v>3935</v>
      </c>
      <c r="D815" s="2" t="s">
        <v>3936</v>
      </c>
      <c r="E815" s="2">
        <v>814</v>
      </c>
      <c r="F815" s="1">
        <v>4</v>
      </c>
      <c r="G815" s="1" t="s">
        <v>1811</v>
      </c>
      <c r="H815" s="1" t="s">
        <v>2011</v>
      </c>
      <c r="I815" s="1">
        <v>2</v>
      </c>
      <c r="L815" s="1">
        <v>5</v>
      </c>
      <c r="M815" s="2" t="s">
        <v>4373</v>
      </c>
      <c r="N815" s="2" t="s">
        <v>4374</v>
      </c>
      <c r="S815" s="1" t="s">
        <v>116</v>
      </c>
      <c r="T815" s="1" t="s">
        <v>2062</v>
      </c>
      <c r="AC815" s="1">
        <v>18</v>
      </c>
      <c r="AF815" s="1" t="s">
        <v>262</v>
      </c>
      <c r="AG815" s="1" t="s">
        <v>2157</v>
      </c>
    </row>
    <row r="816" spans="1:73" ht="13.5" customHeight="1">
      <c r="A816" s="3" t="str">
        <f>HYPERLINK("http://kyu.snu.ac.kr/sdhj/index.jsp?type=hj/GK14663_00IH_0001_0191.jpg","1819_법화면_191")</f>
        <v>1819_법화면_191</v>
      </c>
      <c r="B816" s="2">
        <v>1819</v>
      </c>
      <c r="C816" s="2" t="s">
        <v>3935</v>
      </c>
      <c r="D816" s="2" t="s">
        <v>3936</v>
      </c>
      <c r="E816" s="2">
        <v>815</v>
      </c>
      <c r="F816" s="1">
        <v>4</v>
      </c>
      <c r="G816" s="1" t="s">
        <v>1811</v>
      </c>
      <c r="H816" s="1" t="s">
        <v>2011</v>
      </c>
      <c r="I816" s="1">
        <v>2</v>
      </c>
      <c r="L816" s="1">
        <v>5</v>
      </c>
      <c r="M816" s="2" t="s">
        <v>4373</v>
      </c>
      <c r="N816" s="2" t="s">
        <v>4374</v>
      </c>
      <c r="T816" s="1" t="s">
        <v>4425</v>
      </c>
      <c r="U816" s="1" t="s">
        <v>159</v>
      </c>
      <c r="V816" s="1" t="s">
        <v>2094</v>
      </c>
      <c r="Y816" s="1" t="s">
        <v>1878</v>
      </c>
      <c r="Z816" s="1" t="s">
        <v>2196</v>
      </c>
      <c r="AC816" s="1">
        <v>73</v>
      </c>
      <c r="AF816" s="1" t="s">
        <v>262</v>
      </c>
      <c r="AG816" s="1" t="s">
        <v>2157</v>
      </c>
    </row>
    <row r="817" spans="1:73" ht="13.5" customHeight="1">
      <c r="A817" s="3" t="str">
        <f>HYPERLINK("http://kyu.snu.ac.kr/sdhj/index.jsp?type=hj/GK14663_00IH_0001_0191.jpg","1819_법화면_191")</f>
        <v>1819_법화면_191</v>
      </c>
      <c r="B817" s="2">
        <v>1819</v>
      </c>
      <c r="C817" s="2" t="s">
        <v>3935</v>
      </c>
      <c r="D817" s="2" t="s">
        <v>3936</v>
      </c>
      <c r="E817" s="2">
        <v>816</v>
      </c>
      <c r="F817" s="1">
        <v>4</v>
      </c>
      <c r="G817" s="1" t="s">
        <v>1811</v>
      </c>
      <c r="H817" s="1" t="s">
        <v>2011</v>
      </c>
      <c r="I817" s="1">
        <v>2</v>
      </c>
      <c r="L817" s="1">
        <v>5</v>
      </c>
      <c r="M817" s="2" t="s">
        <v>4373</v>
      </c>
      <c r="N817" s="2" t="s">
        <v>4374</v>
      </c>
      <c r="T817" s="1" t="s">
        <v>4426</v>
      </c>
      <c r="U817" s="1" t="s">
        <v>265</v>
      </c>
      <c r="V817" s="1" t="s">
        <v>2095</v>
      </c>
      <c r="Y817" s="1" t="s">
        <v>1879</v>
      </c>
      <c r="Z817" s="1" t="s">
        <v>2195</v>
      </c>
      <c r="AC817" s="1">
        <v>16</v>
      </c>
      <c r="AD817" s="1" t="s">
        <v>3804</v>
      </c>
      <c r="AE817" s="1" t="s">
        <v>2585</v>
      </c>
      <c r="BU817" s="1" t="s">
        <v>3796</v>
      </c>
    </row>
    <row r="818" spans="1:73" ht="13.5" customHeight="1">
      <c r="A818" s="3" t="str">
        <f>HYPERLINK("http://kyu.snu.ac.kr/sdhj/index.jsp?type=hj/GK14663_00IH_0001_0191.jpg","1819_법화면_191")</f>
        <v>1819_법화면_191</v>
      </c>
      <c r="B818" s="2">
        <v>1819</v>
      </c>
      <c r="C818" s="2" t="s">
        <v>3935</v>
      </c>
      <c r="D818" s="2" t="s">
        <v>3936</v>
      </c>
      <c r="E818" s="2">
        <v>817</v>
      </c>
      <c r="F818" s="1">
        <v>4</v>
      </c>
      <c r="G818" s="1" t="s">
        <v>1811</v>
      </c>
      <c r="H818" s="1" t="s">
        <v>2011</v>
      </c>
      <c r="I818" s="1">
        <v>3</v>
      </c>
      <c r="J818" s="1" t="s">
        <v>1880</v>
      </c>
      <c r="K818" s="1" t="s">
        <v>3949</v>
      </c>
      <c r="L818" s="1">
        <v>1</v>
      </c>
      <c r="M818" s="2" t="s">
        <v>1880</v>
      </c>
      <c r="N818" s="2" t="s">
        <v>3949</v>
      </c>
      <c r="T818" s="1" t="s">
        <v>3939</v>
      </c>
      <c r="U818" s="1" t="s">
        <v>268</v>
      </c>
      <c r="V818" s="1" t="s">
        <v>2083</v>
      </c>
      <c r="W818" s="1" t="s">
        <v>149</v>
      </c>
      <c r="X818" s="1" t="s">
        <v>3992</v>
      </c>
      <c r="Y818" s="1" t="s">
        <v>1881</v>
      </c>
      <c r="Z818" s="1" t="s">
        <v>2194</v>
      </c>
      <c r="AC818" s="1">
        <v>67</v>
      </c>
      <c r="AD818" s="1" t="s">
        <v>240</v>
      </c>
      <c r="AE818" s="1" t="s">
        <v>2578</v>
      </c>
      <c r="AJ818" s="1" t="s">
        <v>17</v>
      </c>
      <c r="AK818" s="1" t="s">
        <v>2656</v>
      </c>
      <c r="AL818" s="1" t="s">
        <v>68</v>
      </c>
      <c r="AM818" s="1" t="s">
        <v>2671</v>
      </c>
      <c r="AT818" s="1" t="s">
        <v>250</v>
      </c>
      <c r="AU818" s="1" t="s">
        <v>2721</v>
      </c>
      <c r="AV818" s="1" t="s">
        <v>1882</v>
      </c>
      <c r="AW818" s="1" t="s">
        <v>2753</v>
      </c>
      <c r="BG818" s="1" t="s">
        <v>250</v>
      </c>
      <c r="BH818" s="1" t="s">
        <v>2721</v>
      </c>
      <c r="BI818" s="1" t="s">
        <v>1883</v>
      </c>
      <c r="BJ818" s="1" t="s">
        <v>3010</v>
      </c>
      <c r="BK818" s="1" t="s">
        <v>1884</v>
      </c>
      <c r="BL818" s="1" t="s">
        <v>3230</v>
      </c>
      <c r="BM818" s="1" t="s">
        <v>1885</v>
      </c>
      <c r="BN818" s="1" t="s">
        <v>3263</v>
      </c>
      <c r="BO818" s="1" t="s">
        <v>250</v>
      </c>
      <c r="BP818" s="1" t="s">
        <v>2721</v>
      </c>
      <c r="BQ818" s="1" t="s">
        <v>1886</v>
      </c>
      <c r="BR818" s="1" t="s">
        <v>4577</v>
      </c>
      <c r="BS818" s="1" t="s">
        <v>386</v>
      </c>
      <c r="BT818" s="1" t="s">
        <v>2703</v>
      </c>
    </row>
    <row r="819" spans="1:73" ht="13.5" customHeight="1">
      <c r="A819" s="3" t="str">
        <f>HYPERLINK("http://kyu.snu.ac.kr/sdhj/index.jsp?type=hj/GK14663_00IH_0001_0191.jpg","1819_법화면_191")</f>
        <v>1819_법화면_191</v>
      </c>
      <c r="B819" s="2">
        <v>1819</v>
      </c>
      <c r="C819" s="2" t="s">
        <v>3935</v>
      </c>
      <c r="D819" s="2" t="s">
        <v>3936</v>
      </c>
      <c r="E819" s="2">
        <v>818</v>
      </c>
      <c r="F819" s="1">
        <v>4</v>
      </c>
      <c r="G819" s="1" t="s">
        <v>1811</v>
      </c>
      <c r="H819" s="1" t="s">
        <v>2011</v>
      </c>
      <c r="I819" s="1">
        <v>3</v>
      </c>
      <c r="L819" s="1">
        <v>1</v>
      </c>
      <c r="M819" s="2" t="s">
        <v>1880</v>
      </c>
      <c r="N819" s="2" t="s">
        <v>3949</v>
      </c>
      <c r="S819" s="1" t="s">
        <v>47</v>
      </c>
      <c r="T819" s="1" t="s">
        <v>2057</v>
      </c>
      <c r="W819" s="1" t="s">
        <v>149</v>
      </c>
      <c r="X819" s="1" t="s">
        <v>3992</v>
      </c>
      <c r="Y819" s="1" t="s">
        <v>249</v>
      </c>
      <c r="Z819" s="1" t="s">
        <v>2179</v>
      </c>
      <c r="AC819" s="1">
        <v>66</v>
      </c>
      <c r="AD819" s="1" t="s">
        <v>535</v>
      </c>
      <c r="AE819" s="1" t="s">
        <v>2583</v>
      </c>
      <c r="AJ819" s="1" t="s">
        <v>299</v>
      </c>
      <c r="AK819" s="1" t="s">
        <v>2657</v>
      </c>
      <c r="AL819" s="1" t="s">
        <v>108</v>
      </c>
      <c r="AM819" s="1" t="s">
        <v>4429</v>
      </c>
      <c r="AT819" s="1" t="s">
        <v>250</v>
      </c>
      <c r="AU819" s="1" t="s">
        <v>2721</v>
      </c>
      <c r="AV819" s="1" t="s">
        <v>1887</v>
      </c>
      <c r="AW819" s="1" t="s">
        <v>2752</v>
      </c>
      <c r="BG819" s="1" t="s">
        <v>250</v>
      </c>
      <c r="BH819" s="1" t="s">
        <v>2721</v>
      </c>
      <c r="BI819" s="1" t="s">
        <v>1888</v>
      </c>
      <c r="BJ819" s="1" t="s">
        <v>3009</v>
      </c>
      <c r="BK819" s="1" t="s">
        <v>250</v>
      </c>
      <c r="BL819" s="1" t="s">
        <v>2721</v>
      </c>
      <c r="BM819" s="1" t="s">
        <v>1889</v>
      </c>
      <c r="BN819" s="1" t="s">
        <v>3262</v>
      </c>
      <c r="BO819" s="1" t="s">
        <v>250</v>
      </c>
      <c r="BP819" s="1" t="s">
        <v>2721</v>
      </c>
      <c r="BQ819" s="1" t="s">
        <v>1890</v>
      </c>
      <c r="BR819" s="1" t="s">
        <v>3501</v>
      </c>
      <c r="BS819" s="1" t="s">
        <v>77</v>
      </c>
      <c r="BT819" s="1" t="s">
        <v>2653</v>
      </c>
    </row>
    <row r="820" spans="1:73" ht="13.5" customHeight="1">
      <c r="A820" s="3" t="str">
        <f>HYPERLINK("http://kyu.snu.ac.kr/sdhj/index.jsp?type=hj/GK14663_00IH_0001_0191.jpg","1819_법화면_191")</f>
        <v>1819_법화면_191</v>
      </c>
      <c r="B820" s="2">
        <v>1819</v>
      </c>
      <c r="C820" s="2" t="s">
        <v>3935</v>
      </c>
      <c r="D820" s="2" t="s">
        <v>3936</v>
      </c>
      <c r="E820" s="2">
        <v>819</v>
      </c>
      <c r="F820" s="1">
        <v>4</v>
      </c>
      <c r="G820" s="1" t="s">
        <v>1811</v>
      </c>
      <c r="H820" s="1" t="s">
        <v>2011</v>
      </c>
      <c r="I820" s="1">
        <v>3</v>
      </c>
      <c r="L820" s="1">
        <v>1</v>
      </c>
      <c r="M820" s="2" t="s">
        <v>1880</v>
      </c>
      <c r="N820" s="2" t="s">
        <v>3949</v>
      </c>
      <c r="S820" s="1" t="s">
        <v>94</v>
      </c>
      <c r="T820" s="1" t="s">
        <v>2056</v>
      </c>
      <c r="U820" s="1" t="s">
        <v>268</v>
      </c>
      <c r="V820" s="1" t="s">
        <v>2083</v>
      </c>
      <c r="Y820" s="1" t="s">
        <v>1891</v>
      </c>
      <c r="Z820" s="1" t="s">
        <v>2193</v>
      </c>
      <c r="AC820" s="1">
        <v>28</v>
      </c>
      <c r="AD820" s="1" t="s">
        <v>859</v>
      </c>
      <c r="AE820" s="1" t="s">
        <v>2601</v>
      </c>
    </row>
    <row r="821" spans="1:73" ht="13.5" customHeight="1">
      <c r="A821" s="3" t="str">
        <f>HYPERLINK("http://kyu.snu.ac.kr/sdhj/index.jsp?type=hj/GK14663_00IH_0001_0191.jpg","1819_법화면_191")</f>
        <v>1819_법화면_191</v>
      </c>
      <c r="B821" s="2">
        <v>1819</v>
      </c>
      <c r="C821" s="2" t="s">
        <v>3935</v>
      </c>
      <c r="D821" s="2" t="s">
        <v>3936</v>
      </c>
      <c r="E821" s="2">
        <v>820</v>
      </c>
      <c r="F821" s="1">
        <v>4</v>
      </c>
      <c r="G821" s="1" t="s">
        <v>1811</v>
      </c>
      <c r="H821" s="1" t="s">
        <v>2011</v>
      </c>
      <c r="I821" s="1">
        <v>3</v>
      </c>
      <c r="L821" s="1">
        <v>1</v>
      </c>
      <c r="M821" s="2" t="s">
        <v>1880</v>
      </c>
      <c r="N821" s="2" t="s">
        <v>3949</v>
      </c>
      <c r="S821" s="1" t="s">
        <v>198</v>
      </c>
      <c r="T821" s="1" t="s">
        <v>2058</v>
      </c>
      <c r="W821" s="1" t="s">
        <v>377</v>
      </c>
      <c r="X821" s="1" t="s">
        <v>2132</v>
      </c>
      <c r="Y821" s="1" t="s">
        <v>249</v>
      </c>
      <c r="Z821" s="1" t="s">
        <v>2179</v>
      </c>
      <c r="AC821" s="1">
        <v>32</v>
      </c>
      <c r="AD821" s="1" t="s">
        <v>197</v>
      </c>
      <c r="AE821" s="1" t="s">
        <v>2577</v>
      </c>
      <c r="AF821" s="1" t="s">
        <v>234</v>
      </c>
      <c r="AG821" s="1" t="s">
        <v>2644</v>
      </c>
    </row>
    <row r="822" spans="1:73" ht="13.5" customHeight="1">
      <c r="A822" s="3" t="str">
        <f>HYPERLINK("http://kyu.snu.ac.kr/sdhj/index.jsp?type=hj/GK14663_00IH_0001_0191.jpg","1819_법화면_191")</f>
        <v>1819_법화면_191</v>
      </c>
      <c r="B822" s="2">
        <v>1819</v>
      </c>
      <c r="C822" s="2" t="s">
        <v>3935</v>
      </c>
      <c r="D822" s="2" t="s">
        <v>3936</v>
      </c>
      <c r="E822" s="2">
        <v>821</v>
      </c>
      <c r="F822" s="1">
        <v>4</v>
      </c>
      <c r="G822" s="1" t="s">
        <v>1811</v>
      </c>
      <c r="H822" s="1" t="s">
        <v>2011</v>
      </c>
      <c r="I822" s="1">
        <v>3</v>
      </c>
      <c r="L822" s="1">
        <v>1</v>
      </c>
      <c r="M822" s="2" t="s">
        <v>1880</v>
      </c>
      <c r="N822" s="2" t="s">
        <v>3949</v>
      </c>
      <c r="T822" s="1" t="s">
        <v>4425</v>
      </c>
      <c r="U822" s="1" t="s">
        <v>159</v>
      </c>
      <c r="V822" s="1" t="s">
        <v>2094</v>
      </c>
      <c r="Y822" s="1" t="s">
        <v>697</v>
      </c>
      <c r="Z822" s="1" t="s">
        <v>2192</v>
      </c>
      <c r="AF822" s="1" t="s">
        <v>262</v>
      </c>
      <c r="AG822" s="1" t="s">
        <v>2157</v>
      </c>
    </row>
    <row r="823" spans="1:73" ht="13.5" customHeight="1">
      <c r="A823" s="3" t="str">
        <f>HYPERLINK("http://kyu.snu.ac.kr/sdhj/index.jsp?type=hj/GK14663_00IH_0001_0191.jpg","1819_법화면_191")</f>
        <v>1819_법화면_191</v>
      </c>
      <c r="B823" s="2">
        <v>1819</v>
      </c>
      <c r="C823" s="2" t="s">
        <v>3935</v>
      </c>
      <c r="D823" s="2" t="s">
        <v>3936</v>
      </c>
      <c r="E823" s="2">
        <v>822</v>
      </c>
      <c r="F823" s="1">
        <v>4</v>
      </c>
      <c r="G823" s="1" t="s">
        <v>1811</v>
      </c>
      <c r="H823" s="1" t="s">
        <v>2011</v>
      </c>
      <c r="I823" s="1">
        <v>3</v>
      </c>
      <c r="L823" s="1">
        <v>1</v>
      </c>
      <c r="M823" s="2" t="s">
        <v>1880</v>
      </c>
      <c r="N823" s="2" t="s">
        <v>3949</v>
      </c>
      <c r="T823" s="1" t="s">
        <v>4426</v>
      </c>
      <c r="U823" s="1" t="s">
        <v>265</v>
      </c>
      <c r="V823" s="1" t="s">
        <v>2095</v>
      </c>
      <c r="Y823" s="1" t="s">
        <v>1892</v>
      </c>
      <c r="Z823" s="1" t="s">
        <v>2191</v>
      </c>
      <c r="AC823" s="1">
        <v>20</v>
      </c>
      <c r="AD823" s="1" t="s">
        <v>516</v>
      </c>
      <c r="AE823" s="1" t="s">
        <v>2589</v>
      </c>
    </row>
    <row r="824" spans="1:73" ht="13.5" customHeight="1">
      <c r="A824" s="3" t="str">
        <f>HYPERLINK("http://kyu.snu.ac.kr/sdhj/index.jsp?type=hj/GK14663_00IH_0001_0191.jpg","1819_법화면_191")</f>
        <v>1819_법화면_191</v>
      </c>
      <c r="B824" s="2">
        <v>1819</v>
      </c>
      <c r="C824" s="2" t="s">
        <v>3935</v>
      </c>
      <c r="D824" s="2" t="s">
        <v>3936</v>
      </c>
      <c r="E824" s="2">
        <v>823</v>
      </c>
      <c r="F824" s="1">
        <v>4</v>
      </c>
      <c r="G824" s="1" t="s">
        <v>1811</v>
      </c>
      <c r="H824" s="1" t="s">
        <v>2011</v>
      </c>
      <c r="I824" s="1">
        <v>3</v>
      </c>
      <c r="L824" s="1">
        <v>2</v>
      </c>
      <c r="M824" s="2" t="s">
        <v>4375</v>
      </c>
      <c r="N824" s="2" t="s">
        <v>4376</v>
      </c>
      <c r="T824" s="1" t="s">
        <v>3939</v>
      </c>
      <c r="U824" s="1" t="s">
        <v>268</v>
      </c>
      <c r="V824" s="1" t="s">
        <v>2083</v>
      </c>
      <c r="W824" s="1" t="s">
        <v>69</v>
      </c>
      <c r="X824" s="1" t="s">
        <v>2137</v>
      </c>
      <c r="Y824" s="1" t="s">
        <v>1893</v>
      </c>
      <c r="Z824" s="1" t="s">
        <v>2190</v>
      </c>
      <c r="AC824" s="1">
        <v>61</v>
      </c>
      <c r="AD824" s="1" t="s">
        <v>359</v>
      </c>
      <c r="AE824" s="1" t="s">
        <v>2573</v>
      </c>
      <c r="AJ824" s="1" t="s">
        <v>17</v>
      </c>
      <c r="AK824" s="1" t="s">
        <v>2656</v>
      </c>
      <c r="AL824" s="1" t="s">
        <v>72</v>
      </c>
      <c r="AM824" s="1" t="s">
        <v>2665</v>
      </c>
      <c r="AT824" s="1" t="s">
        <v>573</v>
      </c>
      <c r="AU824" s="1" t="s">
        <v>2722</v>
      </c>
      <c r="AV824" s="1" t="s">
        <v>1747</v>
      </c>
      <c r="AW824" s="1" t="s">
        <v>2751</v>
      </c>
      <c r="BG824" s="1" t="s">
        <v>1894</v>
      </c>
      <c r="BH824" s="1" t="s">
        <v>2982</v>
      </c>
      <c r="BI824" s="1" t="s">
        <v>1094</v>
      </c>
      <c r="BJ824" s="1" t="s">
        <v>3008</v>
      </c>
      <c r="BK824" s="1" t="s">
        <v>1895</v>
      </c>
      <c r="BL824" s="1" t="s">
        <v>3229</v>
      </c>
      <c r="BM824" s="1" t="s">
        <v>1896</v>
      </c>
      <c r="BN824" s="1" t="s">
        <v>3261</v>
      </c>
      <c r="BO824" s="1" t="s">
        <v>40</v>
      </c>
      <c r="BP824" s="1" t="s">
        <v>2085</v>
      </c>
      <c r="BQ824" s="1" t="s">
        <v>1897</v>
      </c>
      <c r="BR824" s="1" t="s">
        <v>3500</v>
      </c>
      <c r="BS824" s="1" t="s">
        <v>292</v>
      </c>
      <c r="BT824" s="1" t="s">
        <v>2694</v>
      </c>
    </row>
    <row r="825" spans="1:73" ht="13.5" customHeight="1">
      <c r="A825" s="3" t="str">
        <f>HYPERLINK("http://kyu.snu.ac.kr/sdhj/index.jsp?type=hj/GK14663_00IH_0001_0191.jpg","1819_법화면_191")</f>
        <v>1819_법화면_191</v>
      </c>
      <c r="B825" s="2">
        <v>1819</v>
      </c>
      <c r="C825" s="2" t="s">
        <v>3935</v>
      </c>
      <c r="D825" s="2" t="s">
        <v>3936</v>
      </c>
      <c r="E825" s="2">
        <v>824</v>
      </c>
      <c r="F825" s="1">
        <v>4</v>
      </c>
      <c r="G825" s="1" t="s">
        <v>1811</v>
      </c>
      <c r="H825" s="1" t="s">
        <v>2011</v>
      </c>
      <c r="I825" s="1">
        <v>3</v>
      </c>
      <c r="L825" s="1">
        <v>2</v>
      </c>
      <c r="M825" s="2" t="s">
        <v>4375</v>
      </c>
      <c r="N825" s="2" t="s">
        <v>4376</v>
      </c>
      <c r="S825" s="1" t="s">
        <v>47</v>
      </c>
      <c r="T825" s="1" t="s">
        <v>2057</v>
      </c>
      <c r="W825" s="1" t="s">
        <v>205</v>
      </c>
      <c r="X825" s="1" t="s">
        <v>2130</v>
      </c>
      <c r="Y825" s="1" t="s">
        <v>10</v>
      </c>
      <c r="Z825" s="1" t="s">
        <v>2145</v>
      </c>
      <c r="AC825" s="1">
        <v>58</v>
      </c>
      <c r="AD825" s="1" t="s">
        <v>276</v>
      </c>
      <c r="AE825" s="1" t="s">
        <v>2595</v>
      </c>
      <c r="AJ825" s="1" t="s">
        <v>17</v>
      </c>
      <c r="AK825" s="1" t="s">
        <v>2656</v>
      </c>
      <c r="AL825" s="1" t="s">
        <v>206</v>
      </c>
      <c r="AM825" s="1" t="s">
        <v>2660</v>
      </c>
      <c r="AT825" s="1" t="s">
        <v>40</v>
      </c>
      <c r="AU825" s="1" t="s">
        <v>2085</v>
      </c>
      <c r="AV825" s="1" t="s">
        <v>1898</v>
      </c>
      <c r="AW825" s="1" t="s">
        <v>2750</v>
      </c>
      <c r="BG825" s="1" t="s">
        <v>40</v>
      </c>
      <c r="BH825" s="1" t="s">
        <v>2085</v>
      </c>
      <c r="BI825" s="1" t="s">
        <v>1365</v>
      </c>
      <c r="BJ825" s="1" t="s">
        <v>3007</v>
      </c>
      <c r="BK825" s="1" t="s">
        <v>40</v>
      </c>
      <c r="BL825" s="1" t="s">
        <v>2085</v>
      </c>
      <c r="BM825" s="1" t="s">
        <v>1899</v>
      </c>
      <c r="BN825" s="1" t="s">
        <v>3260</v>
      </c>
      <c r="BO825" s="1" t="s">
        <v>43</v>
      </c>
      <c r="BP825" s="1" t="s">
        <v>2727</v>
      </c>
      <c r="BQ825" s="1" t="s">
        <v>1900</v>
      </c>
      <c r="BR825" s="1" t="s">
        <v>4491</v>
      </c>
      <c r="BS825" s="1" t="s">
        <v>108</v>
      </c>
      <c r="BT825" s="1" t="s">
        <v>4429</v>
      </c>
    </row>
    <row r="826" spans="1:73" ht="13.5" customHeight="1">
      <c r="A826" s="3" t="str">
        <f>HYPERLINK("http://kyu.snu.ac.kr/sdhj/index.jsp?type=hj/GK14663_00IH_0001_0191.jpg","1819_법화면_191")</f>
        <v>1819_법화면_191</v>
      </c>
      <c r="B826" s="2">
        <v>1819</v>
      </c>
      <c r="C826" s="2" t="s">
        <v>3935</v>
      </c>
      <c r="D826" s="2" t="s">
        <v>3936</v>
      </c>
      <c r="E826" s="2">
        <v>825</v>
      </c>
      <c r="F826" s="1">
        <v>4</v>
      </c>
      <c r="G826" s="1" t="s">
        <v>1811</v>
      </c>
      <c r="H826" s="1" t="s">
        <v>2011</v>
      </c>
      <c r="I826" s="1">
        <v>3</v>
      </c>
      <c r="L826" s="1">
        <v>2</v>
      </c>
      <c r="M826" s="2" t="s">
        <v>4375</v>
      </c>
      <c r="N826" s="2" t="s">
        <v>4376</v>
      </c>
      <c r="T826" s="1" t="s">
        <v>4425</v>
      </c>
      <c r="U826" s="1" t="s">
        <v>159</v>
      </c>
      <c r="V826" s="1" t="s">
        <v>2094</v>
      </c>
      <c r="Y826" s="1" t="s">
        <v>4675</v>
      </c>
      <c r="Z826" s="1" t="s">
        <v>2189</v>
      </c>
      <c r="AC826" s="1">
        <v>70</v>
      </c>
      <c r="AD826" s="1" t="s">
        <v>278</v>
      </c>
      <c r="AE826" s="1" t="s">
        <v>2600</v>
      </c>
    </row>
    <row r="827" spans="1:73" ht="13.5" customHeight="1">
      <c r="A827" s="3" t="str">
        <f>HYPERLINK("http://kyu.snu.ac.kr/sdhj/index.jsp?type=hj/GK14663_00IH_0001_0191.jpg","1819_법화면_191")</f>
        <v>1819_법화면_191</v>
      </c>
      <c r="B827" s="2">
        <v>1819</v>
      </c>
      <c r="C827" s="2" t="s">
        <v>3935</v>
      </c>
      <c r="D827" s="2" t="s">
        <v>3936</v>
      </c>
      <c r="E827" s="2">
        <v>826</v>
      </c>
      <c r="F827" s="1">
        <v>4</v>
      </c>
      <c r="G827" s="1" t="s">
        <v>1811</v>
      </c>
      <c r="H827" s="1" t="s">
        <v>2011</v>
      </c>
      <c r="I827" s="1">
        <v>3</v>
      </c>
      <c r="L827" s="1">
        <v>3</v>
      </c>
      <c r="M827" s="2" t="s">
        <v>4377</v>
      </c>
      <c r="N827" s="2" t="s">
        <v>4378</v>
      </c>
      <c r="T827" s="1" t="s">
        <v>3939</v>
      </c>
      <c r="U827" s="1" t="s">
        <v>1901</v>
      </c>
      <c r="V827" s="1" t="s">
        <v>2093</v>
      </c>
      <c r="W827" s="1" t="s">
        <v>149</v>
      </c>
      <c r="X827" s="1" t="s">
        <v>3990</v>
      </c>
      <c r="Y827" s="1" t="s">
        <v>1247</v>
      </c>
      <c r="Z827" s="1" t="s">
        <v>2188</v>
      </c>
      <c r="AC827" s="1">
        <v>54</v>
      </c>
      <c r="AD827" s="1" t="s">
        <v>143</v>
      </c>
      <c r="AE827" s="1" t="s">
        <v>2599</v>
      </c>
      <c r="AJ827" s="1" t="s">
        <v>17</v>
      </c>
      <c r="AK827" s="1" t="s">
        <v>2656</v>
      </c>
      <c r="AL827" s="1" t="s">
        <v>108</v>
      </c>
      <c r="AM827" s="1" t="s">
        <v>4429</v>
      </c>
      <c r="AT827" s="1" t="s">
        <v>63</v>
      </c>
      <c r="AU827" s="1" t="s">
        <v>2113</v>
      </c>
      <c r="AV827" s="1" t="s">
        <v>1902</v>
      </c>
      <c r="AW827" s="1" t="s">
        <v>2749</v>
      </c>
      <c r="BG827" s="1" t="s">
        <v>63</v>
      </c>
      <c r="BH827" s="1" t="s">
        <v>2113</v>
      </c>
      <c r="BI827" s="1" t="s">
        <v>1903</v>
      </c>
      <c r="BJ827" s="1" t="s">
        <v>2993</v>
      </c>
      <c r="BK827" s="1" t="s">
        <v>63</v>
      </c>
      <c r="BL827" s="1" t="s">
        <v>2113</v>
      </c>
      <c r="BM827" s="1" t="s">
        <v>1904</v>
      </c>
      <c r="BN827" s="1" t="s">
        <v>3244</v>
      </c>
      <c r="BO827" s="1" t="s">
        <v>63</v>
      </c>
      <c r="BP827" s="1" t="s">
        <v>2113</v>
      </c>
      <c r="BQ827" s="1" t="s">
        <v>1905</v>
      </c>
      <c r="BR827" s="1" t="s">
        <v>4608</v>
      </c>
      <c r="BS827" s="1" t="s">
        <v>566</v>
      </c>
      <c r="BT827" s="1" t="s">
        <v>2679</v>
      </c>
    </row>
    <row r="828" spans="1:73" ht="13.5" customHeight="1">
      <c r="A828" s="3" t="str">
        <f>HYPERLINK("http://kyu.snu.ac.kr/sdhj/index.jsp?type=hj/GK14663_00IH_0001_0191.jpg","1819_법화면_191")</f>
        <v>1819_법화면_191</v>
      </c>
      <c r="B828" s="2">
        <v>1819</v>
      </c>
      <c r="C828" s="2" t="s">
        <v>3935</v>
      </c>
      <c r="D828" s="2" t="s">
        <v>3936</v>
      </c>
      <c r="E828" s="2">
        <v>827</v>
      </c>
      <c r="F828" s="1">
        <v>4</v>
      </c>
      <c r="G828" s="1" t="s">
        <v>1811</v>
      </c>
      <c r="H828" s="1" t="s">
        <v>2011</v>
      </c>
      <c r="I828" s="1">
        <v>3</v>
      </c>
      <c r="L828" s="1">
        <v>3</v>
      </c>
      <c r="M828" s="2" t="s">
        <v>4377</v>
      </c>
      <c r="N828" s="2" t="s">
        <v>4378</v>
      </c>
      <c r="S828" s="1" t="s">
        <v>47</v>
      </c>
      <c r="T828" s="1" t="s">
        <v>2057</v>
      </c>
      <c r="W828" s="1" t="s">
        <v>377</v>
      </c>
      <c r="X828" s="1" t="s">
        <v>2132</v>
      </c>
      <c r="Y828" s="1" t="s">
        <v>70</v>
      </c>
      <c r="Z828" s="1" t="s">
        <v>2172</v>
      </c>
      <c r="AC828" s="1">
        <v>45</v>
      </c>
      <c r="AD828" s="1" t="s">
        <v>80</v>
      </c>
      <c r="AE828" s="1" t="s">
        <v>2598</v>
      </c>
      <c r="AJ828" s="1" t="s">
        <v>17</v>
      </c>
      <c r="AK828" s="1" t="s">
        <v>2656</v>
      </c>
      <c r="AL828" s="1" t="s">
        <v>371</v>
      </c>
      <c r="AM828" s="1" t="s">
        <v>2670</v>
      </c>
      <c r="AT828" s="1" t="s">
        <v>63</v>
      </c>
      <c r="AU828" s="1" t="s">
        <v>2113</v>
      </c>
      <c r="AV828" s="1" t="s">
        <v>1402</v>
      </c>
      <c r="AW828" s="1" t="s">
        <v>2748</v>
      </c>
      <c r="BG828" s="1" t="s">
        <v>63</v>
      </c>
      <c r="BH828" s="1" t="s">
        <v>2113</v>
      </c>
      <c r="BI828" s="1" t="s">
        <v>1906</v>
      </c>
      <c r="BJ828" s="1" t="s">
        <v>3006</v>
      </c>
      <c r="BK828" s="1" t="s">
        <v>63</v>
      </c>
      <c r="BL828" s="1" t="s">
        <v>2113</v>
      </c>
      <c r="BM828" s="1" t="s">
        <v>1907</v>
      </c>
      <c r="BN828" s="1" t="s">
        <v>3259</v>
      </c>
      <c r="BO828" s="1" t="s">
        <v>63</v>
      </c>
      <c r="BP828" s="1" t="s">
        <v>2113</v>
      </c>
      <c r="BQ828" s="1" t="s">
        <v>1908</v>
      </c>
      <c r="BR828" s="1" t="s">
        <v>3499</v>
      </c>
      <c r="BS828" s="1" t="s">
        <v>206</v>
      </c>
      <c r="BT828" s="1" t="s">
        <v>2660</v>
      </c>
    </row>
    <row r="829" spans="1:73" ht="13.5" customHeight="1">
      <c r="A829" s="3" t="str">
        <f>HYPERLINK("http://kyu.snu.ac.kr/sdhj/index.jsp?type=hj/GK14663_00IH_0001_0191.jpg","1819_법화면_191")</f>
        <v>1819_법화면_191</v>
      </c>
      <c r="B829" s="2">
        <v>1819</v>
      </c>
      <c r="C829" s="2" t="s">
        <v>3935</v>
      </c>
      <c r="D829" s="2" t="s">
        <v>3936</v>
      </c>
      <c r="E829" s="2">
        <v>828</v>
      </c>
      <c r="F829" s="1">
        <v>4</v>
      </c>
      <c r="G829" s="1" t="s">
        <v>1811</v>
      </c>
      <c r="H829" s="1" t="s">
        <v>2011</v>
      </c>
      <c r="I829" s="1">
        <v>3</v>
      </c>
      <c r="L829" s="1">
        <v>4</v>
      </c>
      <c r="M829" s="2" t="s">
        <v>4379</v>
      </c>
      <c r="N829" s="2" t="s">
        <v>4380</v>
      </c>
      <c r="T829" s="1" t="s">
        <v>3939</v>
      </c>
      <c r="U829" s="1" t="s">
        <v>268</v>
      </c>
      <c r="V829" s="1" t="s">
        <v>2083</v>
      </c>
      <c r="W829" s="1" t="s">
        <v>149</v>
      </c>
      <c r="X829" s="1" t="s">
        <v>3990</v>
      </c>
      <c r="Y829" s="1" t="s">
        <v>1909</v>
      </c>
      <c r="Z829" s="1" t="s">
        <v>2187</v>
      </c>
      <c r="AC829" s="1">
        <v>53</v>
      </c>
      <c r="AD829" s="1" t="s">
        <v>219</v>
      </c>
      <c r="AE829" s="1" t="s">
        <v>2593</v>
      </c>
      <c r="AJ829" s="1" t="s">
        <v>17</v>
      </c>
      <c r="AK829" s="1" t="s">
        <v>2656</v>
      </c>
      <c r="AL829" s="1" t="s">
        <v>108</v>
      </c>
      <c r="AM829" s="1" t="s">
        <v>4429</v>
      </c>
      <c r="AT829" s="1" t="s">
        <v>250</v>
      </c>
      <c r="AU829" s="1" t="s">
        <v>2721</v>
      </c>
      <c r="AV829" s="1" t="s">
        <v>1910</v>
      </c>
      <c r="AW829" s="1" t="s">
        <v>2747</v>
      </c>
      <c r="BG829" s="1" t="s">
        <v>105</v>
      </c>
      <c r="BH829" s="1" t="s">
        <v>2981</v>
      </c>
      <c r="BI829" s="1" t="s">
        <v>1911</v>
      </c>
      <c r="BJ829" s="1" t="s">
        <v>2743</v>
      </c>
      <c r="BK829" s="1" t="s">
        <v>105</v>
      </c>
      <c r="BL829" s="1" t="s">
        <v>2981</v>
      </c>
      <c r="BM829" s="1" t="s">
        <v>1912</v>
      </c>
      <c r="BN829" s="1" t="s">
        <v>3258</v>
      </c>
      <c r="BO829" s="1" t="s">
        <v>250</v>
      </c>
      <c r="BP829" s="1" t="s">
        <v>2721</v>
      </c>
      <c r="BQ829" s="1" t="s">
        <v>1913</v>
      </c>
      <c r="BR829" s="1" t="s">
        <v>3498</v>
      </c>
      <c r="BS829" s="1" t="s">
        <v>54</v>
      </c>
      <c r="BT829" s="1" t="s">
        <v>2672</v>
      </c>
    </row>
    <row r="830" spans="1:73" ht="13.5" customHeight="1">
      <c r="A830" s="3" t="str">
        <f>HYPERLINK("http://kyu.snu.ac.kr/sdhj/index.jsp?type=hj/GK14663_00IH_0001_0192.jpg","1819_법화면_192")</f>
        <v>1819_법화면_192</v>
      </c>
      <c r="B830" s="2">
        <v>1819</v>
      </c>
      <c r="C830" s="2" t="s">
        <v>3935</v>
      </c>
      <c r="D830" s="2" t="s">
        <v>3936</v>
      </c>
      <c r="E830" s="2">
        <v>829</v>
      </c>
      <c r="F830" s="1">
        <v>4</v>
      </c>
      <c r="G830" s="1" t="s">
        <v>1811</v>
      </c>
      <c r="H830" s="1" t="s">
        <v>2011</v>
      </c>
      <c r="I830" s="1">
        <v>3</v>
      </c>
      <c r="L830" s="1">
        <v>4</v>
      </c>
      <c r="M830" s="2" t="s">
        <v>4379</v>
      </c>
      <c r="N830" s="2" t="s">
        <v>4380</v>
      </c>
      <c r="S830" s="1" t="s">
        <v>47</v>
      </c>
      <c r="T830" s="1" t="s">
        <v>2057</v>
      </c>
      <c r="W830" s="1" t="s">
        <v>69</v>
      </c>
      <c r="X830" s="1" t="s">
        <v>2137</v>
      </c>
      <c r="Y830" s="1" t="s">
        <v>249</v>
      </c>
      <c r="Z830" s="1" t="s">
        <v>2179</v>
      </c>
      <c r="AC830" s="1">
        <v>48</v>
      </c>
      <c r="AD830" s="1" t="s">
        <v>320</v>
      </c>
      <c r="AE830" s="1" t="s">
        <v>2597</v>
      </c>
      <c r="AJ830" s="1" t="s">
        <v>299</v>
      </c>
      <c r="AK830" s="1" t="s">
        <v>2657</v>
      </c>
      <c r="AL830" s="1" t="s">
        <v>72</v>
      </c>
      <c r="AM830" s="1" t="s">
        <v>2665</v>
      </c>
      <c r="AT830" s="1" t="s">
        <v>250</v>
      </c>
      <c r="AU830" s="1" t="s">
        <v>2721</v>
      </c>
      <c r="AV830" s="1" t="s">
        <v>1914</v>
      </c>
      <c r="AW830" s="1" t="s">
        <v>2746</v>
      </c>
      <c r="BG830" s="1" t="s">
        <v>250</v>
      </c>
      <c r="BH830" s="1" t="s">
        <v>2721</v>
      </c>
      <c r="BI830" s="1" t="s">
        <v>1915</v>
      </c>
      <c r="BJ830" s="1" t="s">
        <v>3005</v>
      </c>
      <c r="BK830" s="1" t="s">
        <v>250</v>
      </c>
      <c r="BL830" s="1" t="s">
        <v>2721</v>
      </c>
      <c r="BM830" s="1" t="s">
        <v>1916</v>
      </c>
      <c r="BN830" s="1" t="s">
        <v>4632</v>
      </c>
      <c r="BO830" s="1" t="s">
        <v>250</v>
      </c>
      <c r="BP830" s="1" t="s">
        <v>2721</v>
      </c>
      <c r="BQ830" s="1" t="s">
        <v>1917</v>
      </c>
      <c r="BR830" s="1" t="s">
        <v>4601</v>
      </c>
      <c r="BS830" s="1" t="s">
        <v>926</v>
      </c>
      <c r="BT830" s="1" t="s">
        <v>2698</v>
      </c>
    </row>
    <row r="831" spans="1:73" ht="13.5" customHeight="1">
      <c r="A831" s="3" t="str">
        <f>HYPERLINK("http://kyu.snu.ac.kr/sdhj/index.jsp?type=hj/GK14663_00IH_0001_0192.jpg","1819_법화면_192")</f>
        <v>1819_법화면_192</v>
      </c>
      <c r="B831" s="2">
        <v>1819</v>
      </c>
      <c r="C831" s="2" t="s">
        <v>3935</v>
      </c>
      <c r="D831" s="2" t="s">
        <v>3936</v>
      </c>
      <c r="E831" s="2">
        <v>830</v>
      </c>
      <c r="F831" s="1">
        <v>4</v>
      </c>
      <c r="G831" s="1" t="s">
        <v>1811</v>
      </c>
      <c r="H831" s="1" t="s">
        <v>2011</v>
      </c>
      <c r="I831" s="1">
        <v>3</v>
      </c>
      <c r="L831" s="1">
        <v>5</v>
      </c>
      <c r="M831" s="2" t="s">
        <v>4381</v>
      </c>
      <c r="N831" s="2" t="s">
        <v>4382</v>
      </c>
      <c r="T831" s="1" t="s">
        <v>3939</v>
      </c>
      <c r="U831" s="1" t="s">
        <v>1549</v>
      </c>
      <c r="V831" s="1" t="s">
        <v>3987</v>
      </c>
      <c r="W831" s="1" t="s">
        <v>1918</v>
      </c>
      <c r="X831" s="1" t="s">
        <v>2139</v>
      </c>
      <c r="Y831" s="1" t="s">
        <v>1647</v>
      </c>
      <c r="Z831" s="1" t="s">
        <v>2186</v>
      </c>
      <c r="AC831" s="1">
        <v>42</v>
      </c>
      <c r="AD831" s="1" t="s">
        <v>381</v>
      </c>
      <c r="AE831" s="1" t="s">
        <v>2587</v>
      </c>
      <c r="AJ831" s="1" t="s">
        <v>17</v>
      </c>
      <c r="AK831" s="1" t="s">
        <v>2656</v>
      </c>
      <c r="AL831" s="1" t="s">
        <v>577</v>
      </c>
      <c r="AM831" s="1" t="s">
        <v>2669</v>
      </c>
      <c r="AT831" s="1" t="s">
        <v>1549</v>
      </c>
      <c r="AU831" s="1" t="s">
        <v>3987</v>
      </c>
      <c r="AV831" s="1" t="s">
        <v>1919</v>
      </c>
      <c r="AW831" s="1" t="s">
        <v>2745</v>
      </c>
      <c r="BG831" s="1" t="s">
        <v>1549</v>
      </c>
      <c r="BH831" s="1" t="s">
        <v>3987</v>
      </c>
      <c r="BI831" s="1" t="s">
        <v>1149</v>
      </c>
      <c r="BJ831" s="1" t="s">
        <v>3004</v>
      </c>
      <c r="BK831" s="1" t="s">
        <v>1549</v>
      </c>
      <c r="BL831" s="1" t="s">
        <v>3987</v>
      </c>
      <c r="BM831" s="1" t="s">
        <v>1920</v>
      </c>
      <c r="BN831" s="1" t="s">
        <v>3257</v>
      </c>
      <c r="BO831" s="1" t="s">
        <v>1549</v>
      </c>
      <c r="BP831" s="1" t="s">
        <v>3987</v>
      </c>
      <c r="BQ831" s="1" t="s">
        <v>1921</v>
      </c>
      <c r="BR831" s="1" t="s">
        <v>4504</v>
      </c>
      <c r="BS831" s="1" t="s">
        <v>108</v>
      </c>
      <c r="BT831" s="1" t="s">
        <v>4429</v>
      </c>
    </row>
    <row r="832" spans="1:73" ht="13.5" customHeight="1">
      <c r="A832" s="3" t="str">
        <f>HYPERLINK("http://kyu.snu.ac.kr/sdhj/index.jsp?type=hj/GK14663_00IH_0001_0192.jpg","1819_법화면_192")</f>
        <v>1819_법화면_192</v>
      </c>
      <c r="B832" s="2">
        <v>1819</v>
      </c>
      <c r="C832" s="2" t="s">
        <v>3935</v>
      </c>
      <c r="D832" s="2" t="s">
        <v>3936</v>
      </c>
      <c r="E832" s="2">
        <v>831</v>
      </c>
      <c r="F832" s="1">
        <v>4</v>
      </c>
      <c r="G832" s="1" t="s">
        <v>1811</v>
      </c>
      <c r="H832" s="1" t="s">
        <v>2011</v>
      </c>
      <c r="I832" s="1">
        <v>3</v>
      </c>
      <c r="L832" s="1">
        <v>5</v>
      </c>
      <c r="M832" s="2" t="s">
        <v>4381</v>
      </c>
      <c r="N832" s="2" t="s">
        <v>4382</v>
      </c>
      <c r="S832" s="1" t="s">
        <v>47</v>
      </c>
      <c r="T832" s="1" t="s">
        <v>2057</v>
      </c>
      <c r="W832" s="1" t="s">
        <v>99</v>
      </c>
      <c r="X832" s="1" t="s">
        <v>2138</v>
      </c>
      <c r="Y832" s="1" t="s">
        <v>70</v>
      </c>
      <c r="Z832" s="1" t="s">
        <v>2172</v>
      </c>
      <c r="AC832" s="1">
        <v>39</v>
      </c>
      <c r="AD832" s="1" t="s">
        <v>71</v>
      </c>
      <c r="AE832" s="1" t="s">
        <v>2575</v>
      </c>
      <c r="AJ832" s="1" t="s">
        <v>17</v>
      </c>
      <c r="AK832" s="1" t="s">
        <v>2656</v>
      </c>
      <c r="AL832" s="1" t="s">
        <v>102</v>
      </c>
      <c r="AM832" s="1" t="s">
        <v>2668</v>
      </c>
      <c r="AT832" s="1" t="s">
        <v>1549</v>
      </c>
      <c r="AU832" s="1" t="s">
        <v>3987</v>
      </c>
      <c r="AV832" s="1" t="s">
        <v>1922</v>
      </c>
      <c r="AW832" s="1" t="s">
        <v>4448</v>
      </c>
      <c r="BG832" s="1" t="s">
        <v>1549</v>
      </c>
      <c r="BH832" s="1" t="s">
        <v>3987</v>
      </c>
      <c r="BI832" s="1" t="s">
        <v>1923</v>
      </c>
      <c r="BJ832" s="1" t="s">
        <v>3003</v>
      </c>
      <c r="BK832" s="1" t="s">
        <v>1549</v>
      </c>
      <c r="BL832" s="1" t="s">
        <v>3987</v>
      </c>
      <c r="BM832" s="1" t="s">
        <v>1924</v>
      </c>
      <c r="BN832" s="1" t="s">
        <v>3256</v>
      </c>
      <c r="BO832" s="1" t="s">
        <v>1549</v>
      </c>
      <c r="BP832" s="1" t="s">
        <v>3987</v>
      </c>
      <c r="BQ832" s="1" t="s">
        <v>1925</v>
      </c>
      <c r="BR832" s="1" t="s">
        <v>3497</v>
      </c>
      <c r="BS832" s="1" t="s">
        <v>86</v>
      </c>
      <c r="BT832" s="1" t="s">
        <v>2664</v>
      </c>
    </row>
    <row r="833" spans="1:73" ht="13.5" customHeight="1">
      <c r="A833" s="3" t="str">
        <f>HYPERLINK("http://kyu.snu.ac.kr/sdhj/index.jsp?type=hj/GK14663_00IH_0001_0192.jpg","1819_법화면_192")</f>
        <v>1819_법화면_192</v>
      </c>
      <c r="B833" s="2">
        <v>1819</v>
      </c>
      <c r="C833" s="2" t="s">
        <v>3935</v>
      </c>
      <c r="D833" s="2" t="s">
        <v>3936</v>
      </c>
      <c r="E833" s="2">
        <v>832</v>
      </c>
      <c r="F833" s="1">
        <v>4</v>
      </c>
      <c r="G833" s="1" t="s">
        <v>1811</v>
      </c>
      <c r="H833" s="1" t="s">
        <v>2011</v>
      </c>
      <c r="I833" s="1">
        <v>3</v>
      </c>
      <c r="L833" s="1">
        <v>5</v>
      </c>
      <c r="M833" s="2" t="s">
        <v>4381</v>
      </c>
      <c r="N833" s="2" t="s">
        <v>4382</v>
      </c>
      <c r="S833" s="1" t="s">
        <v>116</v>
      </c>
      <c r="T833" s="1" t="s">
        <v>2062</v>
      </c>
      <c r="AC833" s="1">
        <v>16</v>
      </c>
      <c r="AD833" s="1" t="s">
        <v>158</v>
      </c>
      <c r="AE833" s="1" t="s">
        <v>2582</v>
      </c>
    </row>
    <row r="834" spans="1:73" ht="13.5" customHeight="1">
      <c r="A834" s="3" t="str">
        <f>HYPERLINK("http://kyu.snu.ac.kr/sdhj/index.jsp?type=hj/GK14663_00IH_0001_0192.jpg","1819_법화면_192")</f>
        <v>1819_법화면_192</v>
      </c>
      <c r="B834" s="2">
        <v>1819</v>
      </c>
      <c r="C834" s="2" t="s">
        <v>3935</v>
      </c>
      <c r="D834" s="2" t="s">
        <v>3936</v>
      </c>
      <c r="E834" s="2">
        <v>833</v>
      </c>
      <c r="F834" s="1">
        <v>4</v>
      </c>
      <c r="G834" s="1" t="s">
        <v>1811</v>
      </c>
      <c r="H834" s="1" t="s">
        <v>2011</v>
      </c>
      <c r="I834" s="1">
        <v>4</v>
      </c>
      <c r="J834" s="1" t="s">
        <v>1926</v>
      </c>
      <c r="K834" s="1" t="s">
        <v>3953</v>
      </c>
      <c r="L834" s="1">
        <v>1</v>
      </c>
      <c r="M834" s="2" t="s">
        <v>4383</v>
      </c>
      <c r="N834" s="2" t="s">
        <v>4384</v>
      </c>
      <c r="T834" s="1" t="s">
        <v>3939</v>
      </c>
      <c r="U834" s="1" t="s">
        <v>268</v>
      </c>
      <c r="V834" s="1" t="s">
        <v>2083</v>
      </c>
      <c r="W834" s="1" t="s">
        <v>1750</v>
      </c>
      <c r="X834" s="1" t="s">
        <v>3999</v>
      </c>
      <c r="Y834" s="1" t="s">
        <v>1927</v>
      </c>
      <c r="Z834" s="1" t="s">
        <v>2185</v>
      </c>
      <c r="AC834" s="1">
        <v>53</v>
      </c>
      <c r="AD834" s="1" t="s">
        <v>219</v>
      </c>
      <c r="AE834" s="1" t="s">
        <v>2593</v>
      </c>
      <c r="AJ834" s="1" t="s">
        <v>17</v>
      </c>
      <c r="AK834" s="1" t="s">
        <v>2656</v>
      </c>
      <c r="AL834" s="1" t="s">
        <v>72</v>
      </c>
      <c r="AM834" s="1" t="s">
        <v>2665</v>
      </c>
      <c r="AT834" s="1" t="s">
        <v>1928</v>
      </c>
      <c r="AU834" s="1" t="s">
        <v>4629</v>
      </c>
      <c r="AV834" s="1" t="s">
        <v>1929</v>
      </c>
      <c r="AW834" s="1" t="s">
        <v>2742</v>
      </c>
      <c r="BG834" s="1" t="s">
        <v>250</v>
      </c>
      <c r="BH834" s="1" t="s">
        <v>2721</v>
      </c>
      <c r="BI834" s="1" t="s">
        <v>1930</v>
      </c>
      <c r="BJ834" s="1" t="s">
        <v>2997</v>
      </c>
      <c r="BK834" s="1" t="s">
        <v>105</v>
      </c>
      <c r="BL834" s="1" t="s">
        <v>2981</v>
      </c>
      <c r="BM834" s="1" t="s">
        <v>1931</v>
      </c>
      <c r="BN834" s="1" t="s">
        <v>3246</v>
      </c>
      <c r="BO834" s="1" t="s">
        <v>250</v>
      </c>
      <c r="BP834" s="1" t="s">
        <v>2721</v>
      </c>
      <c r="BQ834" s="1" t="s">
        <v>1932</v>
      </c>
      <c r="BR834" s="1" t="s">
        <v>3487</v>
      </c>
      <c r="BS834" s="1" t="s">
        <v>332</v>
      </c>
      <c r="BT834" s="1" t="s">
        <v>2714</v>
      </c>
    </row>
    <row r="835" spans="1:73" ht="13.5" customHeight="1">
      <c r="A835" s="3" t="str">
        <f>HYPERLINK("http://kyu.snu.ac.kr/sdhj/index.jsp?type=hj/GK14663_00IH_0001_0192.jpg","1819_법화면_192")</f>
        <v>1819_법화면_192</v>
      </c>
      <c r="B835" s="2">
        <v>1819</v>
      </c>
      <c r="C835" s="2" t="s">
        <v>3935</v>
      </c>
      <c r="D835" s="2" t="s">
        <v>3936</v>
      </c>
      <c r="E835" s="2">
        <v>834</v>
      </c>
      <c r="F835" s="1">
        <v>4</v>
      </c>
      <c r="G835" s="1" t="s">
        <v>1811</v>
      </c>
      <c r="H835" s="1" t="s">
        <v>2011</v>
      </c>
      <c r="I835" s="1">
        <v>4</v>
      </c>
      <c r="L835" s="1">
        <v>1</v>
      </c>
      <c r="M835" s="2" t="s">
        <v>4383</v>
      </c>
      <c r="N835" s="2" t="s">
        <v>4384</v>
      </c>
      <c r="S835" s="1" t="s">
        <v>47</v>
      </c>
      <c r="T835" s="1" t="s">
        <v>2057</v>
      </c>
      <c r="W835" s="1" t="s">
        <v>319</v>
      </c>
      <c r="X835" s="1" t="s">
        <v>2134</v>
      </c>
      <c r="Y835" s="1" t="s">
        <v>249</v>
      </c>
      <c r="Z835" s="1" t="s">
        <v>2179</v>
      </c>
      <c r="AC835" s="1">
        <v>51</v>
      </c>
      <c r="AD835" s="1" t="s">
        <v>150</v>
      </c>
      <c r="AE835" s="1" t="s">
        <v>2596</v>
      </c>
      <c r="AJ835" s="1" t="s">
        <v>17</v>
      </c>
      <c r="AK835" s="1" t="s">
        <v>2656</v>
      </c>
      <c r="AL835" s="1" t="s">
        <v>321</v>
      </c>
      <c r="AM835" s="1" t="s">
        <v>2667</v>
      </c>
      <c r="AT835" s="1" t="s">
        <v>250</v>
      </c>
      <c r="AU835" s="1" t="s">
        <v>2721</v>
      </c>
      <c r="AV835" s="1" t="s">
        <v>541</v>
      </c>
      <c r="AW835" s="1" t="s">
        <v>2744</v>
      </c>
      <c r="BG835" s="1" t="s">
        <v>250</v>
      </c>
      <c r="BH835" s="1" t="s">
        <v>2721</v>
      </c>
      <c r="BI835" s="1" t="s">
        <v>1933</v>
      </c>
      <c r="BJ835" s="1" t="s">
        <v>3002</v>
      </c>
      <c r="BK835" s="1" t="s">
        <v>250</v>
      </c>
      <c r="BL835" s="1" t="s">
        <v>2721</v>
      </c>
      <c r="BM835" s="1" t="s">
        <v>1934</v>
      </c>
      <c r="BN835" s="1" t="s">
        <v>3255</v>
      </c>
      <c r="BO835" s="1" t="s">
        <v>573</v>
      </c>
      <c r="BP835" s="1" t="s">
        <v>2722</v>
      </c>
      <c r="BQ835" s="1" t="s">
        <v>1935</v>
      </c>
      <c r="BR835" s="1" t="s">
        <v>3496</v>
      </c>
      <c r="BS835" s="1" t="s">
        <v>86</v>
      </c>
      <c r="BT835" s="1" t="s">
        <v>2664</v>
      </c>
    </row>
    <row r="836" spans="1:73" ht="13.5" customHeight="1">
      <c r="A836" s="3" t="str">
        <f>HYPERLINK("http://kyu.snu.ac.kr/sdhj/index.jsp?type=hj/GK14663_00IH_0001_0192.jpg","1819_법화면_192")</f>
        <v>1819_법화면_192</v>
      </c>
      <c r="B836" s="2">
        <v>1819</v>
      </c>
      <c r="C836" s="2" t="s">
        <v>3935</v>
      </c>
      <c r="D836" s="2" t="s">
        <v>3936</v>
      </c>
      <c r="E836" s="2">
        <v>835</v>
      </c>
      <c r="F836" s="1">
        <v>4</v>
      </c>
      <c r="G836" s="1" t="s">
        <v>1811</v>
      </c>
      <c r="H836" s="1" t="s">
        <v>2011</v>
      </c>
      <c r="I836" s="1">
        <v>4</v>
      </c>
      <c r="L836" s="1">
        <v>2</v>
      </c>
      <c r="M836" s="2" t="s">
        <v>4385</v>
      </c>
      <c r="N836" s="2" t="s">
        <v>4386</v>
      </c>
      <c r="T836" s="1" t="s">
        <v>3939</v>
      </c>
      <c r="U836" s="1" t="s">
        <v>379</v>
      </c>
      <c r="V836" s="1" t="s">
        <v>2086</v>
      </c>
      <c r="W836" s="1" t="s">
        <v>149</v>
      </c>
      <c r="X836" s="1" t="s">
        <v>3992</v>
      </c>
      <c r="Y836" s="1" t="s">
        <v>1936</v>
      </c>
      <c r="Z836" s="1" t="s">
        <v>2184</v>
      </c>
      <c r="AC836" s="1">
        <v>58</v>
      </c>
      <c r="AD836" s="1" t="s">
        <v>276</v>
      </c>
      <c r="AE836" s="1" t="s">
        <v>2595</v>
      </c>
      <c r="AJ836" s="1" t="s">
        <v>17</v>
      </c>
      <c r="AK836" s="1" t="s">
        <v>2656</v>
      </c>
      <c r="AL836" s="1" t="s">
        <v>108</v>
      </c>
      <c r="AM836" s="1" t="s">
        <v>4429</v>
      </c>
      <c r="AT836" s="1" t="s">
        <v>379</v>
      </c>
      <c r="AU836" s="1" t="s">
        <v>2086</v>
      </c>
      <c r="AV836" s="1" t="s">
        <v>1869</v>
      </c>
      <c r="AW836" s="1" t="s">
        <v>2199</v>
      </c>
      <c r="BG836" s="1" t="s">
        <v>379</v>
      </c>
      <c r="BH836" s="1" t="s">
        <v>2086</v>
      </c>
      <c r="BI836" s="1" t="s">
        <v>1937</v>
      </c>
      <c r="BJ836" s="1" t="s">
        <v>3001</v>
      </c>
      <c r="BK836" s="1" t="s">
        <v>379</v>
      </c>
      <c r="BL836" s="1" t="s">
        <v>2086</v>
      </c>
      <c r="BM836" s="1" t="s">
        <v>1938</v>
      </c>
      <c r="BN836" s="1" t="s">
        <v>3254</v>
      </c>
      <c r="BO836" s="1" t="s">
        <v>379</v>
      </c>
      <c r="BP836" s="1" t="s">
        <v>2086</v>
      </c>
      <c r="BQ836" s="1" t="s">
        <v>1939</v>
      </c>
      <c r="BR836" s="1" t="s">
        <v>4536</v>
      </c>
      <c r="BS836" s="1" t="s">
        <v>1053</v>
      </c>
      <c r="BT836" s="1" t="s">
        <v>4432</v>
      </c>
    </row>
    <row r="837" spans="1:73" ht="13.5" customHeight="1">
      <c r="A837" s="3" t="str">
        <f>HYPERLINK("http://kyu.snu.ac.kr/sdhj/index.jsp?type=hj/GK14663_00IH_0001_0192.jpg","1819_법화면_192")</f>
        <v>1819_법화면_192</v>
      </c>
      <c r="B837" s="2">
        <v>1819</v>
      </c>
      <c r="C837" s="2" t="s">
        <v>3935</v>
      </c>
      <c r="D837" s="2" t="s">
        <v>3936</v>
      </c>
      <c r="E837" s="2">
        <v>836</v>
      </c>
      <c r="F837" s="1">
        <v>4</v>
      </c>
      <c r="G837" s="1" t="s">
        <v>1811</v>
      </c>
      <c r="H837" s="1" t="s">
        <v>2011</v>
      </c>
      <c r="I837" s="1">
        <v>4</v>
      </c>
      <c r="L837" s="1">
        <v>2</v>
      </c>
      <c r="M837" s="2" t="s">
        <v>4385</v>
      </c>
      <c r="N837" s="2" t="s">
        <v>4386</v>
      </c>
      <c r="S837" s="1" t="s">
        <v>47</v>
      </c>
      <c r="T837" s="1" t="s">
        <v>2057</v>
      </c>
      <c r="W837" s="1" t="s">
        <v>69</v>
      </c>
      <c r="X837" s="1" t="s">
        <v>2137</v>
      </c>
      <c r="Y837" s="1" t="s">
        <v>10</v>
      </c>
      <c r="Z837" s="1" t="s">
        <v>2145</v>
      </c>
      <c r="AC837" s="1">
        <v>58</v>
      </c>
      <c r="AD837" s="1" t="s">
        <v>276</v>
      </c>
      <c r="AE837" s="1" t="s">
        <v>2595</v>
      </c>
      <c r="AJ837" s="1" t="s">
        <v>17</v>
      </c>
      <c r="AK837" s="1" t="s">
        <v>2656</v>
      </c>
      <c r="AL837" s="1" t="s">
        <v>1940</v>
      </c>
      <c r="AM837" s="1" t="s">
        <v>2666</v>
      </c>
      <c r="AT837" s="1" t="s">
        <v>379</v>
      </c>
      <c r="AU837" s="1" t="s">
        <v>2086</v>
      </c>
      <c r="AV837" s="1" t="s">
        <v>1941</v>
      </c>
      <c r="AW837" s="1" t="s">
        <v>2743</v>
      </c>
      <c r="BG837" s="1" t="s">
        <v>379</v>
      </c>
      <c r="BH837" s="1" t="s">
        <v>2086</v>
      </c>
      <c r="BI837" s="1" t="s">
        <v>1942</v>
      </c>
      <c r="BJ837" s="1" t="s">
        <v>3000</v>
      </c>
      <c r="BK837" s="1" t="s">
        <v>379</v>
      </c>
      <c r="BL837" s="1" t="s">
        <v>2086</v>
      </c>
      <c r="BM837" s="1" t="s">
        <v>1943</v>
      </c>
      <c r="BN837" s="1" t="s">
        <v>3253</v>
      </c>
      <c r="BO837" s="1" t="s">
        <v>379</v>
      </c>
      <c r="BP837" s="1" t="s">
        <v>2086</v>
      </c>
      <c r="BQ837" s="1" t="s">
        <v>1944</v>
      </c>
      <c r="BR837" s="1" t="s">
        <v>3495</v>
      </c>
      <c r="BS837" s="1" t="s">
        <v>72</v>
      </c>
      <c r="BT837" s="1" t="s">
        <v>2665</v>
      </c>
    </row>
    <row r="838" spans="1:73" ht="13.5" customHeight="1">
      <c r="A838" s="3" t="str">
        <f>HYPERLINK("http://kyu.snu.ac.kr/sdhj/index.jsp?type=hj/GK14663_00IH_0001_0192.jpg","1819_법화면_192")</f>
        <v>1819_법화면_192</v>
      </c>
      <c r="B838" s="2">
        <v>1819</v>
      </c>
      <c r="C838" s="2" t="s">
        <v>3935</v>
      </c>
      <c r="D838" s="2" t="s">
        <v>3936</v>
      </c>
      <c r="E838" s="2">
        <v>837</v>
      </c>
      <c r="F838" s="1">
        <v>4</v>
      </c>
      <c r="G838" s="1" t="s">
        <v>1811</v>
      </c>
      <c r="H838" s="1" t="s">
        <v>2011</v>
      </c>
      <c r="I838" s="1">
        <v>4</v>
      </c>
      <c r="L838" s="1">
        <v>3</v>
      </c>
      <c r="M838" s="2" t="s">
        <v>1926</v>
      </c>
      <c r="N838" s="2" t="s">
        <v>4387</v>
      </c>
      <c r="T838" s="1" t="s">
        <v>3939</v>
      </c>
      <c r="U838" s="1" t="s">
        <v>40</v>
      </c>
      <c r="V838" s="1" t="s">
        <v>2085</v>
      </c>
      <c r="W838" s="1" t="s">
        <v>1750</v>
      </c>
      <c r="X838" s="1" t="s">
        <v>4000</v>
      </c>
      <c r="Y838" s="1" t="s">
        <v>1945</v>
      </c>
      <c r="Z838" s="1" t="s">
        <v>2183</v>
      </c>
      <c r="AC838" s="1">
        <v>58</v>
      </c>
      <c r="AD838" s="1" t="s">
        <v>276</v>
      </c>
      <c r="AE838" s="1" t="s">
        <v>2595</v>
      </c>
      <c r="AJ838" s="1" t="s">
        <v>17</v>
      </c>
      <c r="AK838" s="1" t="s">
        <v>2656</v>
      </c>
      <c r="AL838" s="1" t="s">
        <v>72</v>
      </c>
      <c r="AM838" s="1" t="s">
        <v>2665</v>
      </c>
      <c r="AT838" s="1" t="s">
        <v>1928</v>
      </c>
      <c r="AU838" s="1" t="s">
        <v>4428</v>
      </c>
      <c r="AV838" s="1" t="s">
        <v>1929</v>
      </c>
      <c r="AW838" s="1" t="s">
        <v>2742</v>
      </c>
      <c r="BG838" s="1" t="s">
        <v>40</v>
      </c>
      <c r="BH838" s="1" t="s">
        <v>2085</v>
      </c>
      <c r="BI838" s="1" t="s">
        <v>1930</v>
      </c>
      <c r="BJ838" s="1" t="s">
        <v>2997</v>
      </c>
      <c r="BK838" s="1" t="s">
        <v>105</v>
      </c>
      <c r="BL838" s="1" t="s">
        <v>2981</v>
      </c>
      <c r="BM838" s="1" t="s">
        <v>1931</v>
      </c>
      <c r="BN838" s="1" t="s">
        <v>3246</v>
      </c>
      <c r="BO838" s="1" t="s">
        <v>40</v>
      </c>
      <c r="BP838" s="1" t="s">
        <v>2085</v>
      </c>
      <c r="BQ838" s="1" t="s">
        <v>1932</v>
      </c>
      <c r="BR838" s="1" t="s">
        <v>3487</v>
      </c>
      <c r="BS838" s="1" t="s">
        <v>332</v>
      </c>
      <c r="BT838" s="1" t="s">
        <v>2714</v>
      </c>
    </row>
    <row r="839" spans="1:73" ht="13.5" customHeight="1">
      <c r="A839" s="3" t="str">
        <f>HYPERLINK("http://kyu.snu.ac.kr/sdhj/index.jsp?type=hj/GK14663_00IH_0001_0192.jpg","1819_법화면_192")</f>
        <v>1819_법화면_192</v>
      </c>
      <c r="B839" s="2">
        <v>1819</v>
      </c>
      <c r="C839" s="2" t="s">
        <v>3935</v>
      </c>
      <c r="D839" s="2" t="s">
        <v>3936</v>
      </c>
      <c r="E839" s="2">
        <v>838</v>
      </c>
      <c r="F839" s="1">
        <v>4</v>
      </c>
      <c r="G839" s="1" t="s">
        <v>1811</v>
      </c>
      <c r="H839" s="1" t="s">
        <v>2011</v>
      </c>
      <c r="I839" s="1">
        <v>4</v>
      </c>
      <c r="L839" s="1">
        <v>3</v>
      </c>
      <c r="M839" s="2" t="s">
        <v>1926</v>
      </c>
      <c r="N839" s="2" t="s">
        <v>4387</v>
      </c>
      <c r="S839" s="1" t="s">
        <v>47</v>
      </c>
      <c r="T839" s="1" t="s">
        <v>2057</v>
      </c>
      <c r="W839" s="1" t="s">
        <v>87</v>
      </c>
      <c r="X839" s="1" t="s">
        <v>2136</v>
      </c>
      <c r="Y839" s="1" t="s">
        <v>10</v>
      </c>
      <c r="Z839" s="1" t="s">
        <v>2145</v>
      </c>
      <c r="AC839" s="1">
        <v>52</v>
      </c>
      <c r="AD839" s="1" t="s">
        <v>135</v>
      </c>
      <c r="AE839" s="1" t="s">
        <v>2594</v>
      </c>
      <c r="AJ839" s="1" t="s">
        <v>17</v>
      </c>
      <c r="AK839" s="1" t="s">
        <v>2656</v>
      </c>
      <c r="AL839" s="1" t="s">
        <v>86</v>
      </c>
      <c r="AM839" s="1" t="s">
        <v>2664</v>
      </c>
      <c r="AT839" s="1" t="s">
        <v>62</v>
      </c>
      <c r="AU839" s="1" t="s">
        <v>62</v>
      </c>
      <c r="AV839" s="1" t="s">
        <v>1946</v>
      </c>
      <c r="AW839" s="1" t="s">
        <v>2741</v>
      </c>
      <c r="BG839" s="1" t="s">
        <v>573</v>
      </c>
      <c r="BH839" s="1" t="s">
        <v>2722</v>
      </c>
      <c r="BI839" s="1" t="s">
        <v>1947</v>
      </c>
      <c r="BJ839" s="1" t="s">
        <v>2448</v>
      </c>
      <c r="BK839" s="1" t="s">
        <v>1230</v>
      </c>
      <c r="BL839" s="1" t="s">
        <v>3228</v>
      </c>
      <c r="BM839" s="1" t="s">
        <v>1948</v>
      </c>
      <c r="BN839" s="1" t="s">
        <v>3252</v>
      </c>
      <c r="BO839" s="1" t="s">
        <v>40</v>
      </c>
      <c r="BP839" s="1" t="s">
        <v>2085</v>
      </c>
      <c r="BQ839" s="1" t="s">
        <v>1949</v>
      </c>
      <c r="BR839" s="1" t="s">
        <v>3494</v>
      </c>
      <c r="BS839" s="1" t="s">
        <v>141</v>
      </c>
      <c r="BT839" s="1" t="s">
        <v>2687</v>
      </c>
    </row>
    <row r="840" spans="1:73" ht="13.5" customHeight="1">
      <c r="A840" s="3" t="str">
        <f>HYPERLINK("http://kyu.snu.ac.kr/sdhj/index.jsp?type=hj/GK14663_00IH_0001_0192.jpg","1819_법화면_192")</f>
        <v>1819_법화면_192</v>
      </c>
      <c r="B840" s="2">
        <v>1819</v>
      </c>
      <c r="C840" s="2" t="s">
        <v>3935</v>
      </c>
      <c r="D840" s="2" t="s">
        <v>3936</v>
      </c>
      <c r="E840" s="2">
        <v>839</v>
      </c>
      <c r="F840" s="1">
        <v>4</v>
      </c>
      <c r="G840" s="1" t="s">
        <v>1811</v>
      </c>
      <c r="H840" s="1" t="s">
        <v>2011</v>
      </c>
      <c r="I840" s="1">
        <v>4</v>
      </c>
      <c r="L840" s="1">
        <v>4</v>
      </c>
      <c r="M840" s="2" t="s">
        <v>4388</v>
      </c>
      <c r="N840" s="2" t="s">
        <v>4389</v>
      </c>
      <c r="T840" s="1" t="s">
        <v>3939</v>
      </c>
      <c r="U840" s="1" t="s">
        <v>379</v>
      </c>
      <c r="V840" s="1" t="s">
        <v>2086</v>
      </c>
      <c r="W840" s="1" t="s">
        <v>149</v>
      </c>
      <c r="X840" s="1" t="s">
        <v>3992</v>
      </c>
      <c r="Y840" s="1" t="s">
        <v>1950</v>
      </c>
      <c r="Z840" s="1" t="s">
        <v>2182</v>
      </c>
      <c r="AC840" s="1">
        <v>53</v>
      </c>
      <c r="AD840" s="1" t="s">
        <v>219</v>
      </c>
      <c r="AE840" s="1" t="s">
        <v>2593</v>
      </c>
      <c r="AJ840" s="1" t="s">
        <v>17</v>
      </c>
      <c r="AK840" s="1" t="s">
        <v>2656</v>
      </c>
      <c r="AL840" s="1" t="s">
        <v>108</v>
      </c>
      <c r="AM840" s="1" t="s">
        <v>4429</v>
      </c>
      <c r="AT840" s="1" t="s">
        <v>4627</v>
      </c>
      <c r="AU840" s="1" t="s">
        <v>4628</v>
      </c>
      <c r="AV840" s="1" t="s">
        <v>1951</v>
      </c>
      <c r="AW840" s="1" t="s">
        <v>2735</v>
      </c>
      <c r="BG840" s="1" t="s">
        <v>43</v>
      </c>
      <c r="BH840" s="1" t="s">
        <v>2727</v>
      </c>
      <c r="BI840" s="1" t="s">
        <v>1952</v>
      </c>
      <c r="BJ840" s="1" t="s">
        <v>2993</v>
      </c>
      <c r="BK840" s="1" t="s">
        <v>379</v>
      </c>
      <c r="BL840" s="1" t="s">
        <v>2086</v>
      </c>
      <c r="BM840" s="1" t="s">
        <v>1953</v>
      </c>
      <c r="BN840" s="1" t="s">
        <v>3251</v>
      </c>
      <c r="BO840" s="1" t="s">
        <v>379</v>
      </c>
      <c r="BP840" s="1" t="s">
        <v>2086</v>
      </c>
      <c r="BQ840" s="1" t="s">
        <v>1954</v>
      </c>
      <c r="BR840" s="1" t="s">
        <v>3485</v>
      </c>
      <c r="BS840" s="1" t="s">
        <v>341</v>
      </c>
      <c r="BT840" s="1" t="s">
        <v>4433</v>
      </c>
    </row>
    <row r="841" spans="1:73" ht="13.5" customHeight="1">
      <c r="A841" s="3" t="str">
        <f>HYPERLINK("http://kyu.snu.ac.kr/sdhj/index.jsp?type=hj/GK14663_00IH_0001_0192.jpg","1819_법화면_192")</f>
        <v>1819_법화면_192</v>
      </c>
      <c r="B841" s="2">
        <v>1819</v>
      </c>
      <c r="C841" s="2" t="s">
        <v>3935</v>
      </c>
      <c r="D841" s="2" t="s">
        <v>3936</v>
      </c>
      <c r="E841" s="2">
        <v>840</v>
      </c>
      <c r="F841" s="1">
        <v>4</v>
      </c>
      <c r="G841" s="1" t="s">
        <v>1811</v>
      </c>
      <c r="H841" s="1" t="s">
        <v>2011</v>
      </c>
      <c r="I841" s="1">
        <v>4</v>
      </c>
      <c r="L841" s="1">
        <v>4</v>
      </c>
      <c r="M841" s="2" t="s">
        <v>4388</v>
      </c>
      <c r="N841" s="2" t="s">
        <v>4389</v>
      </c>
      <c r="S841" s="1" t="s">
        <v>47</v>
      </c>
      <c r="T841" s="1" t="s">
        <v>2057</v>
      </c>
      <c r="W841" s="1" t="s">
        <v>914</v>
      </c>
      <c r="X841" s="1" t="s">
        <v>2135</v>
      </c>
      <c r="Y841" s="1" t="s">
        <v>10</v>
      </c>
      <c r="Z841" s="1" t="s">
        <v>2145</v>
      </c>
      <c r="AC841" s="1">
        <v>49</v>
      </c>
      <c r="AD841" s="1" t="s">
        <v>510</v>
      </c>
      <c r="AE841" s="1" t="s">
        <v>2592</v>
      </c>
      <c r="AJ841" s="1" t="s">
        <v>17</v>
      </c>
      <c r="AK841" s="1" t="s">
        <v>2656</v>
      </c>
      <c r="AL841" s="1" t="s">
        <v>419</v>
      </c>
      <c r="AM841" s="1" t="s">
        <v>4434</v>
      </c>
      <c r="AT841" s="1" t="s">
        <v>379</v>
      </c>
      <c r="AU841" s="1" t="s">
        <v>2086</v>
      </c>
      <c r="AV841" s="1" t="s">
        <v>1955</v>
      </c>
      <c r="AW841" s="1" t="s">
        <v>2740</v>
      </c>
      <c r="BK841" s="1" t="s">
        <v>379</v>
      </c>
      <c r="BL841" s="1" t="s">
        <v>2086</v>
      </c>
      <c r="BM841" s="1" t="s">
        <v>861</v>
      </c>
      <c r="BN841" s="1" t="s">
        <v>3250</v>
      </c>
      <c r="BO841" s="1" t="s">
        <v>379</v>
      </c>
      <c r="BP841" s="1" t="s">
        <v>2086</v>
      </c>
      <c r="BQ841" s="1" t="s">
        <v>1956</v>
      </c>
      <c r="BR841" s="1" t="s">
        <v>3493</v>
      </c>
      <c r="BS841" s="1" t="s">
        <v>141</v>
      </c>
      <c r="BT841" s="1" t="s">
        <v>2687</v>
      </c>
      <c r="BU841" s="1" t="s">
        <v>3774</v>
      </c>
    </row>
    <row r="842" spans="1:73" ht="13.5" customHeight="1">
      <c r="A842" s="3" t="str">
        <f>HYPERLINK("http://kyu.snu.ac.kr/sdhj/index.jsp?type=hj/GK14663_00IH_0001_0192.jpg","1819_법화면_192")</f>
        <v>1819_법화면_192</v>
      </c>
      <c r="B842" s="2">
        <v>1819</v>
      </c>
      <c r="C842" s="2" t="s">
        <v>3935</v>
      </c>
      <c r="D842" s="2" t="s">
        <v>3936</v>
      </c>
      <c r="E842" s="2">
        <v>841</v>
      </c>
      <c r="F842" s="1">
        <v>4</v>
      </c>
      <c r="G842" s="1" t="s">
        <v>1811</v>
      </c>
      <c r="H842" s="1" t="s">
        <v>2011</v>
      </c>
      <c r="I842" s="1">
        <v>4</v>
      </c>
      <c r="L842" s="1">
        <v>4</v>
      </c>
      <c r="M842" s="2" t="s">
        <v>4388</v>
      </c>
      <c r="N842" s="2" t="s">
        <v>4389</v>
      </c>
      <c r="S842" s="1" t="s">
        <v>116</v>
      </c>
      <c r="T842" s="1" t="s">
        <v>2062</v>
      </c>
      <c r="AF842" s="1" t="s">
        <v>458</v>
      </c>
      <c r="AG842" s="1" t="s">
        <v>2645</v>
      </c>
    </row>
    <row r="843" spans="1:73" ht="13.5" customHeight="1">
      <c r="A843" s="3" t="str">
        <f>HYPERLINK("http://kyu.snu.ac.kr/sdhj/index.jsp?type=hj/GK14663_00IH_0001_0192.jpg","1819_법화면_192")</f>
        <v>1819_법화면_192</v>
      </c>
      <c r="B843" s="2">
        <v>1819</v>
      </c>
      <c r="C843" s="2" t="s">
        <v>3935</v>
      </c>
      <c r="D843" s="2" t="s">
        <v>3936</v>
      </c>
      <c r="E843" s="2">
        <v>842</v>
      </c>
      <c r="F843" s="1">
        <v>4</v>
      </c>
      <c r="G843" s="1" t="s">
        <v>1811</v>
      </c>
      <c r="H843" s="1" t="s">
        <v>2011</v>
      </c>
      <c r="I843" s="1">
        <v>4</v>
      </c>
      <c r="L843" s="1">
        <v>4</v>
      </c>
      <c r="M843" s="2" t="s">
        <v>4388</v>
      </c>
      <c r="N843" s="2" t="s">
        <v>4389</v>
      </c>
      <c r="S843" s="1" t="s">
        <v>1957</v>
      </c>
      <c r="T843" s="1" t="s">
        <v>2061</v>
      </c>
      <c r="W843" s="1" t="s">
        <v>339</v>
      </c>
      <c r="X843" s="1" t="s">
        <v>2128</v>
      </c>
      <c r="Y843" s="1" t="s">
        <v>10</v>
      </c>
      <c r="Z843" s="1" t="s">
        <v>2145</v>
      </c>
      <c r="AC843" s="1">
        <v>75</v>
      </c>
      <c r="AD843" s="1" t="s">
        <v>176</v>
      </c>
      <c r="AE843" s="1" t="s">
        <v>2591</v>
      </c>
    </row>
    <row r="844" spans="1:73" ht="13.5" customHeight="1">
      <c r="A844" s="3" t="str">
        <f>HYPERLINK("http://kyu.snu.ac.kr/sdhj/index.jsp?type=hj/GK14663_00IH_0001_0192.jpg","1819_법화면_192")</f>
        <v>1819_법화면_192</v>
      </c>
      <c r="B844" s="2">
        <v>1819</v>
      </c>
      <c r="C844" s="2" t="s">
        <v>3935</v>
      </c>
      <c r="D844" s="2" t="s">
        <v>3936</v>
      </c>
      <c r="E844" s="2">
        <v>843</v>
      </c>
      <c r="F844" s="1">
        <v>4</v>
      </c>
      <c r="G844" s="1" t="s">
        <v>1811</v>
      </c>
      <c r="H844" s="1" t="s">
        <v>2011</v>
      </c>
      <c r="I844" s="1">
        <v>4</v>
      </c>
      <c r="L844" s="1">
        <v>5</v>
      </c>
      <c r="M844" s="2" t="s">
        <v>4390</v>
      </c>
      <c r="N844" s="2" t="s">
        <v>4391</v>
      </c>
      <c r="O844" s="1" t="s">
        <v>6</v>
      </c>
      <c r="P844" s="1" t="s">
        <v>2044</v>
      </c>
      <c r="T844" s="1" t="s">
        <v>3939</v>
      </c>
      <c r="U844" s="1" t="s">
        <v>191</v>
      </c>
      <c r="V844" s="1" t="s">
        <v>2090</v>
      </c>
      <c r="W844" s="1" t="s">
        <v>149</v>
      </c>
      <c r="X844" s="1" t="s">
        <v>3990</v>
      </c>
      <c r="Y844" s="1" t="s">
        <v>70</v>
      </c>
      <c r="Z844" s="1" t="s">
        <v>2172</v>
      </c>
      <c r="AC844" s="1">
        <v>55</v>
      </c>
      <c r="AD844" s="1" t="s">
        <v>473</v>
      </c>
      <c r="AE844" s="1" t="s">
        <v>2590</v>
      </c>
      <c r="AJ844" s="1" t="s">
        <v>17</v>
      </c>
      <c r="AK844" s="1" t="s">
        <v>2656</v>
      </c>
      <c r="AL844" s="1" t="s">
        <v>108</v>
      </c>
      <c r="AM844" s="1" t="s">
        <v>4429</v>
      </c>
      <c r="AT844" s="1" t="s">
        <v>63</v>
      </c>
      <c r="AU844" s="1" t="s">
        <v>2113</v>
      </c>
      <c r="BK844" s="1" t="s">
        <v>3752</v>
      </c>
      <c r="BL844" s="1" t="s">
        <v>3753</v>
      </c>
      <c r="BM844" s="1" t="s">
        <v>1958</v>
      </c>
      <c r="BN844" s="1" t="s">
        <v>3249</v>
      </c>
      <c r="BO844" s="1" t="s">
        <v>63</v>
      </c>
      <c r="BP844" s="1" t="s">
        <v>2113</v>
      </c>
      <c r="BQ844" s="1" t="s">
        <v>1959</v>
      </c>
      <c r="BR844" s="1" t="s">
        <v>3492</v>
      </c>
      <c r="BS844" s="1" t="s">
        <v>446</v>
      </c>
      <c r="BT844" s="1" t="s">
        <v>2654</v>
      </c>
      <c r="BU844" s="1" t="s">
        <v>3798</v>
      </c>
    </row>
    <row r="845" spans="1:73" ht="13.5" customHeight="1">
      <c r="A845" s="3" t="str">
        <f>HYPERLINK("http://kyu.snu.ac.kr/sdhj/index.jsp?type=hj/GK14663_00IH_0001_0192.jpg","1819_법화면_192")</f>
        <v>1819_법화면_192</v>
      </c>
      <c r="B845" s="2">
        <v>1819</v>
      </c>
      <c r="C845" s="2" t="s">
        <v>3935</v>
      </c>
      <c r="D845" s="2" t="s">
        <v>3936</v>
      </c>
      <c r="E845" s="2">
        <v>844</v>
      </c>
      <c r="F845" s="1">
        <v>4</v>
      </c>
      <c r="G845" s="1" t="s">
        <v>1811</v>
      </c>
      <c r="H845" s="1" t="s">
        <v>2011</v>
      </c>
      <c r="I845" s="1">
        <v>4</v>
      </c>
      <c r="L845" s="1">
        <v>5</v>
      </c>
      <c r="M845" s="2" t="s">
        <v>4390</v>
      </c>
      <c r="N845" s="2" t="s">
        <v>4391</v>
      </c>
      <c r="S845" s="1" t="s">
        <v>94</v>
      </c>
      <c r="T845" s="1" t="s">
        <v>2056</v>
      </c>
      <c r="U845" s="1" t="s">
        <v>1157</v>
      </c>
      <c r="V845" s="1" t="s">
        <v>2087</v>
      </c>
      <c r="W845" s="1" t="s">
        <v>142</v>
      </c>
      <c r="X845" s="1" t="s">
        <v>4006</v>
      </c>
      <c r="Y845" s="1" t="s">
        <v>1960</v>
      </c>
      <c r="Z845" s="1" t="s">
        <v>2181</v>
      </c>
      <c r="AC845" s="1">
        <v>20</v>
      </c>
      <c r="AD845" s="1" t="s">
        <v>516</v>
      </c>
      <c r="AE845" s="1" t="s">
        <v>2589</v>
      </c>
    </row>
    <row r="846" spans="1:73" ht="13.5" customHeight="1">
      <c r="A846" s="3" t="str">
        <f>HYPERLINK("http://kyu.snu.ac.kr/sdhj/index.jsp?type=hj/GK14663_00IH_0001_0192.jpg","1819_법화면_192")</f>
        <v>1819_법화면_192</v>
      </c>
      <c r="B846" s="2">
        <v>1819</v>
      </c>
      <c r="C846" s="2" t="s">
        <v>3935</v>
      </c>
      <c r="D846" s="2" t="s">
        <v>3936</v>
      </c>
      <c r="E846" s="2">
        <v>845</v>
      </c>
      <c r="F846" s="1">
        <v>4</v>
      </c>
      <c r="G846" s="1" t="s">
        <v>1811</v>
      </c>
      <c r="H846" s="1" t="s">
        <v>2011</v>
      </c>
      <c r="I846" s="1">
        <v>5</v>
      </c>
      <c r="J846" s="1" t="s">
        <v>1961</v>
      </c>
      <c r="K846" s="1" t="s">
        <v>3960</v>
      </c>
      <c r="L846" s="1">
        <v>1</v>
      </c>
      <c r="M846" s="2" t="s">
        <v>4392</v>
      </c>
      <c r="N846" s="2" t="s">
        <v>4393</v>
      </c>
      <c r="T846" s="1" t="s">
        <v>3939</v>
      </c>
      <c r="U846" s="1" t="s">
        <v>268</v>
      </c>
      <c r="V846" s="1" t="s">
        <v>2083</v>
      </c>
      <c r="W846" s="1" t="s">
        <v>319</v>
      </c>
      <c r="X846" s="1" t="s">
        <v>2134</v>
      </c>
      <c r="Y846" s="1" t="s">
        <v>1962</v>
      </c>
      <c r="Z846" s="1" t="s">
        <v>2180</v>
      </c>
      <c r="AC846" s="1">
        <v>41</v>
      </c>
      <c r="AD846" s="1" t="s">
        <v>180</v>
      </c>
      <c r="AE846" s="1" t="s">
        <v>2588</v>
      </c>
      <c r="AJ846" s="1" t="s">
        <v>17</v>
      </c>
      <c r="AK846" s="1" t="s">
        <v>2656</v>
      </c>
      <c r="AL846" s="1" t="s">
        <v>478</v>
      </c>
      <c r="AM846" s="1" t="s">
        <v>2331</v>
      </c>
      <c r="BK846" s="1" t="s">
        <v>250</v>
      </c>
      <c r="BL846" s="1" t="s">
        <v>2721</v>
      </c>
      <c r="BM846" s="1" t="s">
        <v>1864</v>
      </c>
      <c r="BN846" s="1" t="s">
        <v>3013</v>
      </c>
      <c r="BO846" s="1" t="s">
        <v>250</v>
      </c>
      <c r="BP846" s="1" t="s">
        <v>2721</v>
      </c>
      <c r="BQ846" s="1" t="s">
        <v>1963</v>
      </c>
      <c r="BR846" s="1" t="s">
        <v>3491</v>
      </c>
      <c r="BS846" s="1" t="s">
        <v>1964</v>
      </c>
      <c r="BT846" s="1" t="s">
        <v>2145</v>
      </c>
      <c r="BU846" s="1" t="s">
        <v>3836</v>
      </c>
    </row>
    <row r="847" spans="1:73" ht="13.5" customHeight="1">
      <c r="A847" s="3" t="str">
        <f>HYPERLINK("http://kyu.snu.ac.kr/sdhj/index.jsp?type=hj/GK14663_00IH_0001_0192.jpg","1819_법화면_192")</f>
        <v>1819_법화면_192</v>
      </c>
      <c r="B847" s="2">
        <v>1819</v>
      </c>
      <c r="C847" s="2" t="s">
        <v>3935</v>
      </c>
      <c r="D847" s="2" t="s">
        <v>3936</v>
      </c>
      <c r="E847" s="2">
        <v>846</v>
      </c>
      <c r="F847" s="1">
        <v>4</v>
      </c>
      <c r="G847" s="1" t="s">
        <v>1811</v>
      </c>
      <c r="H847" s="1" t="s">
        <v>2011</v>
      </c>
      <c r="I847" s="1">
        <v>5</v>
      </c>
      <c r="L847" s="1">
        <v>1</v>
      </c>
      <c r="M847" s="2" t="s">
        <v>4392</v>
      </c>
      <c r="N847" s="2" t="s">
        <v>4393</v>
      </c>
      <c r="S847" s="1" t="s">
        <v>47</v>
      </c>
      <c r="T847" s="1" t="s">
        <v>2057</v>
      </c>
      <c r="W847" s="1" t="s">
        <v>48</v>
      </c>
      <c r="X847" s="1" t="s">
        <v>2133</v>
      </c>
      <c r="Y847" s="1" t="s">
        <v>249</v>
      </c>
      <c r="Z847" s="1" t="s">
        <v>2179</v>
      </c>
      <c r="AC847" s="1">
        <v>42</v>
      </c>
      <c r="AD847" s="1" t="s">
        <v>381</v>
      </c>
      <c r="AE847" s="1" t="s">
        <v>2587</v>
      </c>
      <c r="AJ847" s="1" t="s">
        <v>299</v>
      </c>
      <c r="AK847" s="1" t="s">
        <v>2657</v>
      </c>
      <c r="AL847" s="1" t="s">
        <v>50</v>
      </c>
      <c r="AM847" s="1" t="s">
        <v>2663</v>
      </c>
      <c r="AT847" s="1" t="s">
        <v>250</v>
      </c>
      <c r="AU847" s="1" t="s">
        <v>2721</v>
      </c>
      <c r="AV847" s="1" t="s">
        <v>1965</v>
      </c>
      <c r="AW847" s="1" t="s">
        <v>2358</v>
      </c>
      <c r="BG847" s="1" t="s">
        <v>250</v>
      </c>
      <c r="BH847" s="1" t="s">
        <v>2721</v>
      </c>
      <c r="BI847" s="1" t="s">
        <v>3924</v>
      </c>
      <c r="BJ847" s="1" t="s">
        <v>2999</v>
      </c>
      <c r="BQ847" s="1" t="s">
        <v>3925</v>
      </c>
      <c r="BR847" s="1" t="s">
        <v>3926</v>
      </c>
      <c r="BS847" s="1" t="s">
        <v>371</v>
      </c>
      <c r="BT847" s="1" t="s">
        <v>2670</v>
      </c>
      <c r="BU847" s="1" t="s">
        <v>3863</v>
      </c>
    </row>
    <row r="848" spans="1:73" ht="13.5" customHeight="1">
      <c r="A848" s="3" t="str">
        <f>HYPERLINK("http://kyu.snu.ac.kr/sdhj/index.jsp?type=hj/GK14663_00IH_0001_0192.jpg","1819_법화면_192")</f>
        <v>1819_법화면_192</v>
      </c>
      <c r="B848" s="2">
        <v>1819</v>
      </c>
      <c r="C848" s="2" t="s">
        <v>3935</v>
      </c>
      <c r="D848" s="2" t="s">
        <v>3936</v>
      </c>
      <c r="E848" s="2">
        <v>847</v>
      </c>
      <c r="F848" s="1">
        <v>4</v>
      </c>
      <c r="G848" s="1" t="s">
        <v>1811</v>
      </c>
      <c r="H848" s="1" t="s">
        <v>2011</v>
      </c>
      <c r="I848" s="1">
        <v>5</v>
      </c>
      <c r="L848" s="1">
        <v>2</v>
      </c>
      <c r="M848" s="2" t="s">
        <v>4042</v>
      </c>
      <c r="N848" s="2" t="s">
        <v>4043</v>
      </c>
      <c r="O848" s="1" t="s">
        <v>6</v>
      </c>
      <c r="P848" s="1" t="s">
        <v>2044</v>
      </c>
      <c r="T848" s="1" t="s">
        <v>3939</v>
      </c>
      <c r="U848" s="1" t="s">
        <v>191</v>
      </c>
      <c r="V848" s="1" t="s">
        <v>2090</v>
      </c>
      <c r="W848" s="1" t="s">
        <v>149</v>
      </c>
      <c r="X848" s="1" t="s">
        <v>3990</v>
      </c>
      <c r="Y848" s="1" t="s">
        <v>10</v>
      </c>
      <c r="Z848" s="1" t="s">
        <v>2145</v>
      </c>
      <c r="AC848" s="1">
        <v>62</v>
      </c>
      <c r="AD848" s="1" t="s">
        <v>3760</v>
      </c>
      <c r="AE848" s="1" t="s">
        <v>2586</v>
      </c>
      <c r="BG848" s="1" t="s">
        <v>4455</v>
      </c>
      <c r="BH848" s="1" t="s">
        <v>4456</v>
      </c>
      <c r="BI848" s="1" t="s">
        <v>562</v>
      </c>
      <c r="BJ848" s="1" t="s">
        <v>2927</v>
      </c>
      <c r="BK848" s="1" t="s">
        <v>1700</v>
      </c>
      <c r="BL848" s="1" t="s">
        <v>3227</v>
      </c>
      <c r="BM848" s="1" t="s">
        <v>928</v>
      </c>
      <c r="BN848" s="1" t="s">
        <v>2704</v>
      </c>
      <c r="BO848" s="1" t="s">
        <v>379</v>
      </c>
      <c r="BP848" s="1" t="s">
        <v>2086</v>
      </c>
      <c r="BQ848" s="1" t="s">
        <v>1815</v>
      </c>
      <c r="BR848" s="1" t="s">
        <v>3490</v>
      </c>
      <c r="BS848" s="1" t="s">
        <v>371</v>
      </c>
      <c r="BT848" s="1" t="s">
        <v>2670</v>
      </c>
      <c r="BU848" s="1" t="s">
        <v>3756</v>
      </c>
    </row>
    <row r="849" spans="1:73" ht="13.5" customHeight="1">
      <c r="A849" s="3" t="str">
        <f>HYPERLINK("http://kyu.snu.ac.kr/sdhj/index.jsp?type=hj/GK14663_00IH_0001_0192.jpg","1819_법화면_192")</f>
        <v>1819_법화면_192</v>
      </c>
      <c r="B849" s="2">
        <v>1819</v>
      </c>
      <c r="C849" s="2" t="s">
        <v>3935</v>
      </c>
      <c r="D849" s="2" t="s">
        <v>3936</v>
      </c>
      <c r="E849" s="2">
        <v>848</v>
      </c>
      <c r="F849" s="1">
        <v>4</v>
      </c>
      <c r="G849" s="1" t="s">
        <v>1811</v>
      </c>
      <c r="H849" s="1" t="s">
        <v>2011</v>
      </c>
      <c r="I849" s="1">
        <v>5</v>
      </c>
      <c r="L849" s="1">
        <v>2</v>
      </c>
      <c r="M849" s="2" t="s">
        <v>4042</v>
      </c>
      <c r="N849" s="2" t="s">
        <v>4043</v>
      </c>
      <c r="S849" s="1" t="s">
        <v>198</v>
      </c>
      <c r="T849" s="1" t="s">
        <v>2058</v>
      </c>
      <c r="W849" s="1" t="s">
        <v>149</v>
      </c>
      <c r="X849" s="1" t="s">
        <v>3992</v>
      </c>
      <c r="Y849" s="1" t="s">
        <v>10</v>
      </c>
      <c r="Z849" s="1" t="s">
        <v>2145</v>
      </c>
      <c r="AF849" s="1" t="s">
        <v>262</v>
      </c>
      <c r="AG849" s="1" t="s">
        <v>2157</v>
      </c>
    </row>
    <row r="850" spans="1:73" ht="13.5" customHeight="1">
      <c r="A850" s="3" t="str">
        <f>HYPERLINK("http://kyu.snu.ac.kr/sdhj/index.jsp?type=hj/GK14663_00IH_0001_0193.jpg","1819_법화면_193")</f>
        <v>1819_법화면_193</v>
      </c>
      <c r="B850" s="2">
        <v>1819</v>
      </c>
      <c r="C850" s="2" t="s">
        <v>3935</v>
      </c>
      <c r="D850" s="2" t="s">
        <v>3936</v>
      </c>
      <c r="E850" s="2">
        <v>849</v>
      </c>
      <c r="F850" s="1">
        <v>4</v>
      </c>
      <c r="G850" s="1" t="s">
        <v>1811</v>
      </c>
      <c r="H850" s="1" t="s">
        <v>2011</v>
      </c>
      <c r="I850" s="1">
        <v>5</v>
      </c>
      <c r="L850" s="1">
        <v>3</v>
      </c>
      <c r="M850" s="2" t="s">
        <v>1961</v>
      </c>
      <c r="N850" s="2" t="s">
        <v>4394</v>
      </c>
      <c r="T850" s="1" t="s">
        <v>3939</v>
      </c>
      <c r="U850" s="1" t="s">
        <v>95</v>
      </c>
      <c r="V850" s="1" t="s">
        <v>2092</v>
      </c>
      <c r="W850" s="1" t="s">
        <v>38</v>
      </c>
      <c r="X850" s="1" t="s">
        <v>4013</v>
      </c>
      <c r="Y850" s="1" t="s">
        <v>1966</v>
      </c>
      <c r="Z850" s="1" t="s">
        <v>2178</v>
      </c>
      <c r="AC850" s="1">
        <v>36</v>
      </c>
      <c r="AD850" s="1" t="s">
        <v>3804</v>
      </c>
      <c r="AE850" s="1" t="s">
        <v>2585</v>
      </c>
      <c r="BI850" s="1" t="s">
        <v>3841</v>
      </c>
      <c r="BJ850" s="1" t="s">
        <v>3842</v>
      </c>
      <c r="BK850" s="1" t="s">
        <v>63</v>
      </c>
      <c r="BL850" s="1" t="s">
        <v>2113</v>
      </c>
      <c r="BM850" s="1" t="s">
        <v>1967</v>
      </c>
      <c r="BN850" s="1" t="s">
        <v>3248</v>
      </c>
      <c r="BO850" s="1" t="s">
        <v>63</v>
      </c>
      <c r="BP850" s="1" t="s">
        <v>2113</v>
      </c>
      <c r="BQ850" s="1" t="s">
        <v>1968</v>
      </c>
      <c r="BR850" s="1" t="s">
        <v>3489</v>
      </c>
      <c r="BS850" s="1" t="s">
        <v>371</v>
      </c>
      <c r="BT850" s="1" t="s">
        <v>2670</v>
      </c>
      <c r="BU850" s="1" t="s">
        <v>3797</v>
      </c>
    </row>
    <row r="851" spans="1:73" ht="13.5" customHeight="1">
      <c r="A851" s="3" t="str">
        <f>HYPERLINK("http://kyu.snu.ac.kr/sdhj/index.jsp?type=hj/GK14663_00IH_0001_0193.jpg","1819_법화면_193")</f>
        <v>1819_법화면_193</v>
      </c>
      <c r="B851" s="2">
        <v>1819</v>
      </c>
      <c r="C851" s="2" t="s">
        <v>3935</v>
      </c>
      <c r="D851" s="2" t="s">
        <v>3936</v>
      </c>
      <c r="E851" s="2">
        <v>850</v>
      </c>
      <c r="F851" s="1">
        <v>4</v>
      </c>
      <c r="G851" s="1" t="s">
        <v>1811</v>
      </c>
      <c r="H851" s="1" t="s">
        <v>2011</v>
      </c>
      <c r="I851" s="1">
        <v>5</v>
      </c>
      <c r="L851" s="1">
        <v>3</v>
      </c>
      <c r="M851" s="2" t="s">
        <v>1961</v>
      </c>
      <c r="N851" s="2" t="s">
        <v>4394</v>
      </c>
      <c r="S851" s="1" t="s">
        <v>47</v>
      </c>
      <c r="T851" s="1" t="s">
        <v>2057</v>
      </c>
      <c r="W851" s="1" t="s">
        <v>149</v>
      </c>
      <c r="X851" s="1" t="s">
        <v>3992</v>
      </c>
      <c r="Y851" s="1" t="s">
        <v>70</v>
      </c>
      <c r="Z851" s="1" t="s">
        <v>2172</v>
      </c>
      <c r="AC851" s="1">
        <v>24</v>
      </c>
      <c r="AD851" s="1" t="s">
        <v>226</v>
      </c>
      <c r="AE851" s="1" t="s">
        <v>2584</v>
      </c>
      <c r="AJ851" s="1" t="s">
        <v>17</v>
      </c>
      <c r="AK851" s="1" t="s">
        <v>2656</v>
      </c>
      <c r="AL851" s="1" t="s">
        <v>108</v>
      </c>
      <c r="AM851" s="1" t="s">
        <v>4429</v>
      </c>
      <c r="AT851" s="1" t="s">
        <v>63</v>
      </c>
      <c r="AU851" s="1" t="s">
        <v>2113</v>
      </c>
      <c r="AV851" s="1" t="s">
        <v>1969</v>
      </c>
      <c r="AW851" s="1" t="s">
        <v>2739</v>
      </c>
      <c r="BG851" s="1" t="s">
        <v>3897</v>
      </c>
      <c r="BH851" s="1" t="s">
        <v>2634</v>
      </c>
      <c r="BQ851" s="1" t="s">
        <v>3927</v>
      </c>
      <c r="BR851" s="1" t="s">
        <v>3928</v>
      </c>
      <c r="BS851" s="1" t="s">
        <v>77</v>
      </c>
      <c r="BT851" s="1" t="s">
        <v>2653</v>
      </c>
      <c r="BU851" s="1" t="s">
        <v>3929</v>
      </c>
    </row>
    <row r="852" spans="1:73" ht="13.5" customHeight="1">
      <c r="A852" s="3" t="str">
        <f>HYPERLINK("http://kyu.snu.ac.kr/sdhj/index.jsp?type=hj/GK14663_00IH_0001_0193.jpg","1819_법화면_193")</f>
        <v>1819_법화면_193</v>
      </c>
      <c r="B852" s="2">
        <v>1819</v>
      </c>
      <c r="C852" s="2" t="s">
        <v>3935</v>
      </c>
      <c r="D852" s="2" t="s">
        <v>3936</v>
      </c>
      <c r="E852" s="2">
        <v>851</v>
      </c>
      <c r="F852" s="1">
        <v>4</v>
      </c>
      <c r="G852" s="1" t="s">
        <v>1811</v>
      </c>
      <c r="H852" s="1" t="s">
        <v>2011</v>
      </c>
      <c r="I852" s="1">
        <v>5</v>
      </c>
      <c r="L852" s="1">
        <v>3</v>
      </c>
      <c r="M852" s="2" t="s">
        <v>1961</v>
      </c>
      <c r="N852" s="2" t="s">
        <v>4394</v>
      </c>
      <c r="S852" s="1" t="s">
        <v>55</v>
      </c>
      <c r="T852" s="1" t="s">
        <v>2060</v>
      </c>
      <c r="W852" s="1" t="s">
        <v>377</v>
      </c>
      <c r="X852" s="1" t="s">
        <v>2132</v>
      </c>
      <c r="Y852" s="1" t="s">
        <v>70</v>
      </c>
      <c r="Z852" s="1" t="s">
        <v>2172</v>
      </c>
      <c r="AC852" s="1">
        <v>66</v>
      </c>
      <c r="AD852" s="1" t="s">
        <v>535</v>
      </c>
      <c r="AE852" s="1" t="s">
        <v>2583</v>
      </c>
    </row>
    <row r="853" spans="1:73" ht="13.5" customHeight="1">
      <c r="A853" s="3" t="str">
        <f>HYPERLINK("http://kyu.snu.ac.kr/sdhj/index.jsp?type=hj/GK14663_00IH_0001_0193.jpg","1819_법화면_193")</f>
        <v>1819_법화면_193</v>
      </c>
      <c r="B853" s="2">
        <v>1819</v>
      </c>
      <c r="C853" s="2" t="s">
        <v>3935</v>
      </c>
      <c r="D853" s="2" t="s">
        <v>3936</v>
      </c>
      <c r="E853" s="2">
        <v>852</v>
      </c>
      <c r="F853" s="1">
        <v>4</v>
      </c>
      <c r="G853" s="1" t="s">
        <v>1811</v>
      </c>
      <c r="H853" s="1" t="s">
        <v>2011</v>
      </c>
      <c r="I853" s="1">
        <v>5</v>
      </c>
      <c r="L853" s="1">
        <v>3</v>
      </c>
      <c r="M853" s="2" t="s">
        <v>1961</v>
      </c>
      <c r="N853" s="2" t="s">
        <v>4394</v>
      </c>
      <c r="S853" s="1" t="s">
        <v>1122</v>
      </c>
      <c r="T853" s="1" t="s">
        <v>2059</v>
      </c>
      <c r="AC853" s="1">
        <v>16</v>
      </c>
      <c r="AD853" s="1" t="s">
        <v>158</v>
      </c>
      <c r="AE853" s="1" t="s">
        <v>2582</v>
      </c>
    </row>
    <row r="854" spans="1:73" ht="13.5" customHeight="1">
      <c r="A854" s="3" t="str">
        <f>HYPERLINK("http://kyu.snu.ac.kr/sdhj/index.jsp?type=hj/GK14663_00IH_0001_0193.jpg","1819_법화면_193")</f>
        <v>1819_법화면_193</v>
      </c>
      <c r="B854" s="2">
        <v>1819</v>
      </c>
      <c r="C854" s="2" t="s">
        <v>3935</v>
      </c>
      <c r="D854" s="2" t="s">
        <v>3936</v>
      </c>
      <c r="E854" s="2">
        <v>853</v>
      </c>
      <c r="F854" s="1">
        <v>4</v>
      </c>
      <c r="G854" s="1" t="s">
        <v>1811</v>
      </c>
      <c r="H854" s="1" t="s">
        <v>2011</v>
      </c>
      <c r="I854" s="1">
        <v>5</v>
      </c>
      <c r="L854" s="1">
        <v>4</v>
      </c>
      <c r="M854" s="2" t="s">
        <v>4395</v>
      </c>
      <c r="N854" s="2" t="s">
        <v>4396</v>
      </c>
      <c r="T854" s="1" t="s">
        <v>3939</v>
      </c>
      <c r="U854" s="1" t="s">
        <v>244</v>
      </c>
      <c r="V854" s="1" t="s">
        <v>2091</v>
      </c>
      <c r="W854" s="1" t="s">
        <v>377</v>
      </c>
      <c r="X854" s="1" t="s">
        <v>2132</v>
      </c>
      <c r="Y854" s="1" t="s">
        <v>134</v>
      </c>
      <c r="Z854" s="1" t="s">
        <v>2177</v>
      </c>
      <c r="AC854" s="1">
        <v>26</v>
      </c>
      <c r="BK854" s="1" t="s">
        <v>63</v>
      </c>
      <c r="BL854" s="1" t="s">
        <v>2113</v>
      </c>
      <c r="BM854" s="1" t="s">
        <v>1970</v>
      </c>
      <c r="BN854" s="1" t="s">
        <v>3247</v>
      </c>
      <c r="BO854" s="1" t="s">
        <v>63</v>
      </c>
      <c r="BP854" s="1" t="s">
        <v>2113</v>
      </c>
      <c r="BQ854" s="1" t="s">
        <v>1971</v>
      </c>
      <c r="BR854" s="1" t="s">
        <v>4514</v>
      </c>
      <c r="BS854" s="1" t="s">
        <v>108</v>
      </c>
      <c r="BT854" s="1" t="s">
        <v>4429</v>
      </c>
      <c r="BU854" s="1" t="s">
        <v>3847</v>
      </c>
    </row>
    <row r="855" spans="1:73" ht="13.5" customHeight="1">
      <c r="A855" s="3" t="str">
        <f>HYPERLINK("http://kyu.snu.ac.kr/sdhj/index.jsp?type=hj/GK14663_00IH_0001_0193.jpg","1819_법화면_193")</f>
        <v>1819_법화면_193</v>
      </c>
      <c r="B855" s="2">
        <v>1819</v>
      </c>
      <c r="C855" s="2" t="s">
        <v>3935</v>
      </c>
      <c r="D855" s="2" t="s">
        <v>3936</v>
      </c>
      <c r="E855" s="2">
        <v>854</v>
      </c>
      <c r="F855" s="1">
        <v>4</v>
      </c>
      <c r="G855" s="1" t="s">
        <v>1811</v>
      </c>
      <c r="H855" s="1" t="s">
        <v>2011</v>
      </c>
      <c r="I855" s="1">
        <v>5</v>
      </c>
      <c r="L855" s="1">
        <v>4</v>
      </c>
      <c r="M855" s="2" t="s">
        <v>4395</v>
      </c>
      <c r="N855" s="2" t="s">
        <v>4396</v>
      </c>
      <c r="S855" s="1" t="s">
        <v>47</v>
      </c>
      <c r="T855" s="1" t="s">
        <v>2057</v>
      </c>
      <c r="W855" s="1" t="s">
        <v>989</v>
      </c>
      <c r="X855" s="1" t="s">
        <v>2131</v>
      </c>
      <c r="Y855" s="1" t="s">
        <v>70</v>
      </c>
      <c r="Z855" s="1" t="s">
        <v>2172</v>
      </c>
      <c r="AC855" s="1">
        <v>25</v>
      </c>
      <c r="AD855" s="1" t="s">
        <v>593</v>
      </c>
      <c r="AE855" s="1" t="s">
        <v>2581</v>
      </c>
      <c r="AJ855" s="1" t="s">
        <v>17</v>
      </c>
      <c r="AK855" s="1" t="s">
        <v>2656</v>
      </c>
      <c r="AL855" s="1" t="s">
        <v>214</v>
      </c>
      <c r="AM855" s="1" t="s">
        <v>2662</v>
      </c>
      <c r="AT855" s="1" t="s">
        <v>63</v>
      </c>
      <c r="AU855" s="1" t="s">
        <v>2113</v>
      </c>
      <c r="AV855" s="1" t="s">
        <v>1972</v>
      </c>
      <c r="AW855" s="1" t="s">
        <v>2738</v>
      </c>
      <c r="BG855" s="1" t="s">
        <v>63</v>
      </c>
      <c r="BH855" s="1" t="s">
        <v>2113</v>
      </c>
      <c r="BI855" s="1" t="s">
        <v>3930</v>
      </c>
      <c r="BJ855" s="1" t="s">
        <v>2998</v>
      </c>
      <c r="BQ855" s="1" t="s">
        <v>1973</v>
      </c>
      <c r="BR855" s="1" t="s">
        <v>3488</v>
      </c>
      <c r="BS855" s="1" t="s">
        <v>1974</v>
      </c>
      <c r="BT855" s="1" t="s">
        <v>4611</v>
      </c>
      <c r="BU855" s="1" t="s">
        <v>3863</v>
      </c>
    </row>
    <row r="856" spans="1:73" ht="13.5" customHeight="1">
      <c r="A856" s="3" t="str">
        <f>HYPERLINK("http://kyu.snu.ac.kr/sdhj/index.jsp?type=hj/GK14663_00IH_0001_0193.jpg","1819_법화면_193")</f>
        <v>1819_법화면_193</v>
      </c>
      <c r="B856" s="2">
        <v>1819</v>
      </c>
      <c r="C856" s="2" t="s">
        <v>3935</v>
      </c>
      <c r="D856" s="2" t="s">
        <v>3936</v>
      </c>
      <c r="E856" s="2">
        <v>855</v>
      </c>
      <c r="F856" s="1">
        <v>4</v>
      </c>
      <c r="G856" s="1" t="s">
        <v>1811</v>
      </c>
      <c r="H856" s="1" t="s">
        <v>2011</v>
      </c>
      <c r="I856" s="1">
        <v>5</v>
      </c>
      <c r="L856" s="1">
        <v>5</v>
      </c>
      <c r="M856" s="2" t="s">
        <v>4397</v>
      </c>
      <c r="N856" s="2" t="s">
        <v>4398</v>
      </c>
      <c r="T856" s="1" t="s">
        <v>3939</v>
      </c>
      <c r="U856" s="1" t="s">
        <v>191</v>
      </c>
      <c r="V856" s="1" t="s">
        <v>2090</v>
      </c>
      <c r="W856" s="1" t="s">
        <v>1750</v>
      </c>
      <c r="X856" s="1" t="s">
        <v>3999</v>
      </c>
      <c r="Y856" s="1" t="s">
        <v>70</v>
      </c>
      <c r="Z856" s="1" t="s">
        <v>2172</v>
      </c>
      <c r="AC856" s="1">
        <v>64</v>
      </c>
      <c r="AD856" s="1" t="s">
        <v>465</v>
      </c>
      <c r="AE856" s="1" t="s">
        <v>2580</v>
      </c>
      <c r="AJ856" s="1" t="s">
        <v>17</v>
      </c>
      <c r="AK856" s="1" t="s">
        <v>2656</v>
      </c>
      <c r="AL856" s="1" t="s">
        <v>3931</v>
      </c>
      <c r="AM856" s="1" t="s">
        <v>2638</v>
      </c>
      <c r="BG856" s="1" t="s">
        <v>63</v>
      </c>
      <c r="BH856" s="1" t="s">
        <v>2113</v>
      </c>
      <c r="BI856" s="1" t="s">
        <v>1930</v>
      </c>
      <c r="BJ856" s="1" t="s">
        <v>2997</v>
      </c>
      <c r="BK856" s="1" t="s">
        <v>63</v>
      </c>
      <c r="BL856" s="1" t="s">
        <v>2113</v>
      </c>
      <c r="BM856" s="1" t="s">
        <v>1975</v>
      </c>
      <c r="BN856" s="1" t="s">
        <v>3246</v>
      </c>
      <c r="BO856" s="1" t="s">
        <v>63</v>
      </c>
      <c r="BP856" s="1" t="s">
        <v>2113</v>
      </c>
      <c r="BQ856" s="1" t="s">
        <v>1932</v>
      </c>
      <c r="BR856" s="1" t="s">
        <v>3487</v>
      </c>
      <c r="BS856" s="1" t="s">
        <v>332</v>
      </c>
      <c r="BT856" s="1" t="s">
        <v>2714</v>
      </c>
      <c r="BU856" s="1" t="s">
        <v>3748</v>
      </c>
    </row>
    <row r="857" spans="1:73" ht="13.5" customHeight="1">
      <c r="A857" s="3" t="str">
        <f>HYPERLINK("http://kyu.snu.ac.kr/sdhj/index.jsp?type=hj/GK14663_00IH_0001_0193.jpg","1819_법화면_193")</f>
        <v>1819_법화면_193</v>
      </c>
      <c r="B857" s="2">
        <v>1819</v>
      </c>
      <c r="C857" s="2" t="s">
        <v>3935</v>
      </c>
      <c r="D857" s="2" t="s">
        <v>3936</v>
      </c>
      <c r="E857" s="2">
        <v>856</v>
      </c>
      <c r="F857" s="1">
        <v>4</v>
      </c>
      <c r="G857" s="1" t="s">
        <v>1811</v>
      </c>
      <c r="H857" s="1" t="s">
        <v>2011</v>
      </c>
      <c r="I857" s="1">
        <v>5</v>
      </c>
      <c r="L857" s="1">
        <v>5</v>
      </c>
      <c r="M857" s="2" t="s">
        <v>4397</v>
      </c>
      <c r="N857" s="2" t="s">
        <v>4398</v>
      </c>
      <c r="S857" s="1" t="s">
        <v>94</v>
      </c>
      <c r="T857" s="1" t="s">
        <v>2056</v>
      </c>
      <c r="U857" s="1" t="s">
        <v>228</v>
      </c>
      <c r="V857" s="1" t="s">
        <v>2089</v>
      </c>
      <c r="W857" s="1" t="s">
        <v>298</v>
      </c>
      <c r="X857" s="1" t="s">
        <v>3994</v>
      </c>
      <c r="Y857" s="1" t="s">
        <v>1976</v>
      </c>
      <c r="Z857" s="1" t="s">
        <v>2176</v>
      </c>
      <c r="AC857" s="1">
        <v>36</v>
      </c>
      <c r="AD857" s="1" t="s">
        <v>345</v>
      </c>
      <c r="AE857" s="1" t="s">
        <v>2576</v>
      </c>
    </row>
    <row r="858" spans="1:73" ht="13.5" customHeight="1">
      <c r="A858" s="3" t="str">
        <f>HYPERLINK("http://kyu.snu.ac.kr/sdhj/index.jsp?type=hj/GK14663_00IH_0001_0193.jpg","1819_법화면_193")</f>
        <v>1819_법화면_193</v>
      </c>
      <c r="B858" s="2">
        <v>1819</v>
      </c>
      <c r="C858" s="2" t="s">
        <v>3935</v>
      </c>
      <c r="D858" s="2" t="s">
        <v>3936</v>
      </c>
      <c r="E858" s="2">
        <v>857</v>
      </c>
      <c r="F858" s="1">
        <v>4</v>
      </c>
      <c r="G858" s="1" t="s">
        <v>1811</v>
      </c>
      <c r="H858" s="1" t="s">
        <v>2011</v>
      </c>
      <c r="I858" s="1">
        <v>5</v>
      </c>
      <c r="L858" s="1">
        <v>5</v>
      </c>
      <c r="M858" s="2" t="s">
        <v>4397</v>
      </c>
      <c r="N858" s="2" t="s">
        <v>4398</v>
      </c>
      <c r="S858" s="1" t="s">
        <v>198</v>
      </c>
      <c r="T858" s="1" t="s">
        <v>2058</v>
      </c>
      <c r="W858" s="1" t="s">
        <v>149</v>
      </c>
      <c r="X858" s="1" t="s">
        <v>3992</v>
      </c>
      <c r="Y858" s="1" t="s">
        <v>70</v>
      </c>
      <c r="Z858" s="1" t="s">
        <v>2172</v>
      </c>
      <c r="AC858" s="1">
        <v>30</v>
      </c>
      <c r="AD858" s="1" t="s">
        <v>434</v>
      </c>
      <c r="AE858" s="1" t="s">
        <v>2579</v>
      </c>
      <c r="AF858" s="1" t="s">
        <v>234</v>
      </c>
      <c r="AG858" s="1" t="s">
        <v>2644</v>
      </c>
    </row>
    <row r="859" spans="1:73" ht="13.5" customHeight="1">
      <c r="A859" s="3" t="str">
        <f>HYPERLINK("http://kyu.snu.ac.kr/sdhj/index.jsp?type=hj/GK14663_00IH_0001_0193.jpg","1819_법화면_193")</f>
        <v>1819_법화면_193</v>
      </c>
      <c r="B859" s="2">
        <v>1819</v>
      </c>
      <c r="C859" s="2" t="s">
        <v>3935</v>
      </c>
      <c r="D859" s="2" t="s">
        <v>3936</v>
      </c>
      <c r="E859" s="2">
        <v>858</v>
      </c>
      <c r="F859" s="1">
        <v>4</v>
      </c>
      <c r="G859" s="1" t="s">
        <v>1811</v>
      </c>
      <c r="H859" s="1" t="s">
        <v>2011</v>
      </c>
      <c r="I859" s="1">
        <v>6</v>
      </c>
      <c r="J859" s="1" t="s">
        <v>1977</v>
      </c>
      <c r="K859" s="1" t="s">
        <v>3958</v>
      </c>
      <c r="L859" s="1">
        <v>1</v>
      </c>
      <c r="M859" s="2" t="s">
        <v>1977</v>
      </c>
      <c r="N859" s="2" t="s">
        <v>3958</v>
      </c>
      <c r="O859" s="1" t="s">
        <v>6</v>
      </c>
      <c r="P859" s="1" t="s">
        <v>2044</v>
      </c>
      <c r="T859" s="1" t="s">
        <v>3939</v>
      </c>
      <c r="U859" s="1" t="s">
        <v>40</v>
      </c>
      <c r="V859" s="1" t="s">
        <v>2085</v>
      </c>
      <c r="W859" s="1" t="s">
        <v>142</v>
      </c>
      <c r="X859" s="1" t="s">
        <v>4008</v>
      </c>
      <c r="Y859" s="1" t="s">
        <v>1978</v>
      </c>
      <c r="Z859" s="1" t="s">
        <v>2175</v>
      </c>
      <c r="AC859" s="1">
        <v>68</v>
      </c>
      <c r="AD859" s="1" t="s">
        <v>240</v>
      </c>
      <c r="AE859" s="1" t="s">
        <v>2578</v>
      </c>
      <c r="AJ859" s="1" t="s">
        <v>17</v>
      </c>
      <c r="AK859" s="1" t="s">
        <v>2656</v>
      </c>
      <c r="AL859" s="1" t="s">
        <v>81</v>
      </c>
      <c r="AM859" s="1" t="s">
        <v>2661</v>
      </c>
      <c r="AV859" s="1" t="s">
        <v>780</v>
      </c>
      <c r="AW859" s="1" t="s">
        <v>2737</v>
      </c>
      <c r="BG859" s="1" t="s">
        <v>40</v>
      </c>
      <c r="BH859" s="1" t="s">
        <v>2085</v>
      </c>
      <c r="BI859" s="1" t="s">
        <v>1979</v>
      </c>
      <c r="BJ859" s="1" t="s">
        <v>2996</v>
      </c>
      <c r="BK859" s="1" t="s">
        <v>40</v>
      </c>
      <c r="BL859" s="1" t="s">
        <v>2085</v>
      </c>
      <c r="BM859" s="1" t="s">
        <v>1980</v>
      </c>
      <c r="BN859" s="1" t="s">
        <v>3245</v>
      </c>
      <c r="BO859" s="1" t="s">
        <v>40</v>
      </c>
      <c r="BP859" s="1" t="s">
        <v>2085</v>
      </c>
      <c r="BQ859" s="1" t="s">
        <v>1981</v>
      </c>
      <c r="BR859" s="1" t="s">
        <v>3486</v>
      </c>
      <c r="BS859" s="1" t="s">
        <v>1120</v>
      </c>
      <c r="BT859" s="1" t="s">
        <v>3724</v>
      </c>
      <c r="BU859" s="1" t="s">
        <v>3770</v>
      </c>
    </row>
    <row r="860" spans="1:73" ht="13.5" customHeight="1">
      <c r="A860" s="3" t="str">
        <f>HYPERLINK("http://kyu.snu.ac.kr/sdhj/index.jsp?type=hj/GK14663_00IH_0001_0193.jpg","1819_법화면_193")</f>
        <v>1819_법화면_193</v>
      </c>
      <c r="B860" s="2">
        <v>1819</v>
      </c>
      <c r="C860" s="2" t="s">
        <v>3935</v>
      </c>
      <c r="D860" s="2" t="s">
        <v>3936</v>
      </c>
      <c r="E860" s="2">
        <v>859</v>
      </c>
      <c r="F860" s="1">
        <v>4</v>
      </c>
      <c r="G860" s="1" t="s">
        <v>1811</v>
      </c>
      <c r="H860" s="1" t="s">
        <v>2011</v>
      </c>
      <c r="I860" s="1">
        <v>6</v>
      </c>
      <c r="L860" s="1">
        <v>2</v>
      </c>
      <c r="M860" s="2" t="s">
        <v>4399</v>
      </c>
      <c r="N860" s="2" t="s">
        <v>4400</v>
      </c>
      <c r="O860" s="1" t="s">
        <v>6</v>
      </c>
      <c r="P860" s="1" t="s">
        <v>2044</v>
      </c>
      <c r="T860" s="1" t="s">
        <v>3939</v>
      </c>
      <c r="U860" s="1" t="s">
        <v>37</v>
      </c>
      <c r="V860" s="1" t="s">
        <v>2088</v>
      </c>
      <c r="W860" s="1" t="s">
        <v>149</v>
      </c>
      <c r="X860" s="1" t="s">
        <v>3990</v>
      </c>
      <c r="Y860" s="1" t="s">
        <v>1839</v>
      </c>
      <c r="Z860" s="1" t="s">
        <v>2174</v>
      </c>
      <c r="AC860" s="1">
        <v>32</v>
      </c>
      <c r="AD860" s="1" t="s">
        <v>197</v>
      </c>
      <c r="AE860" s="1" t="s">
        <v>2577</v>
      </c>
      <c r="AJ860" s="1" t="s">
        <v>17</v>
      </c>
      <c r="AK860" s="1" t="s">
        <v>2656</v>
      </c>
      <c r="AL860" s="1" t="s">
        <v>3932</v>
      </c>
      <c r="AM860" s="1" t="s">
        <v>4431</v>
      </c>
      <c r="AT860" s="1" t="s">
        <v>40</v>
      </c>
      <c r="AU860" s="1" t="s">
        <v>2085</v>
      </c>
      <c r="AV860" s="1" t="s">
        <v>1982</v>
      </c>
      <c r="AW860" s="1" t="s">
        <v>2736</v>
      </c>
      <c r="BG860" s="1" t="s">
        <v>40</v>
      </c>
      <c r="BH860" s="1" t="s">
        <v>2085</v>
      </c>
      <c r="BI860" s="1" t="s">
        <v>1983</v>
      </c>
      <c r="BJ860" s="1" t="s">
        <v>2995</v>
      </c>
      <c r="BK860" s="1" t="s">
        <v>40</v>
      </c>
      <c r="BL860" s="1" t="s">
        <v>2085</v>
      </c>
      <c r="BM860" s="1" t="s">
        <v>585</v>
      </c>
      <c r="BN860" s="1" t="s">
        <v>2925</v>
      </c>
      <c r="BO860" s="1" t="s">
        <v>40</v>
      </c>
      <c r="BP860" s="1" t="s">
        <v>2085</v>
      </c>
      <c r="BQ860" s="1" t="s">
        <v>1984</v>
      </c>
      <c r="BR860" s="1" t="s">
        <v>4357</v>
      </c>
      <c r="BS860" s="1" t="s">
        <v>618</v>
      </c>
      <c r="BT860" s="1" t="s">
        <v>2675</v>
      </c>
    </row>
    <row r="861" spans="1:73" ht="13.5" customHeight="1">
      <c r="A861" s="3" t="str">
        <f>HYPERLINK("http://kyu.snu.ac.kr/sdhj/index.jsp?type=hj/GK14663_00IH_0001_0193.jpg","1819_법화면_193")</f>
        <v>1819_법화면_193</v>
      </c>
      <c r="B861" s="2">
        <v>1819</v>
      </c>
      <c r="C861" s="2" t="s">
        <v>3935</v>
      </c>
      <c r="D861" s="2" t="s">
        <v>3936</v>
      </c>
      <c r="E861" s="2">
        <v>860</v>
      </c>
      <c r="F861" s="1">
        <v>4</v>
      </c>
      <c r="G861" s="1" t="s">
        <v>1811</v>
      </c>
      <c r="H861" s="1" t="s">
        <v>2011</v>
      </c>
      <c r="I861" s="1">
        <v>6</v>
      </c>
      <c r="L861" s="1">
        <v>2</v>
      </c>
      <c r="M861" s="2" t="s">
        <v>4399</v>
      </c>
      <c r="N861" s="2" t="s">
        <v>4400</v>
      </c>
      <c r="S861" s="1" t="s">
        <v>47</v>
      </c>
      <c r="T861" s="1" t="s">
        <v>2057</v>
      </c>
      <c r="W861" s="1" t="s">
        <v>205</v>
      </c>
      <c r="X861" s="1" t="s">
        <v>2130</v>
      </c>
      <c r="Y861" s="1" t="s">
        <v>10</v>
      </c>
      <c r="Z861" s="1" t="s">
        <v>2145</v>
      </c>
      <c r="AC861" s="1">
        <v>39</v>
      </c>
      <c r="AD861" s="1" t="s">
        <v>71</v>
      </c>
      <c r="AE861" s="1" t="s">
        <v>2575</v>
      </c>
      <c r="AJ861" s="1" t="s">
        <v>17</v>
      </c>
      <c r="AK861" s="1" t="s">
        <v>2656</v>
      </c>
      <c r="AL861" s="1" t="s">
        <v>206</v>
      </c>
      <c r="AM861" s="1" t="s">
        <v>2660</v>
      </c>
      <c r="AT861" s="1" t="s">
        <v>40</v>
      </c>
      <c r="AU861" s="1" t="s">
        <v>2085</v>
      </c>
      <c r="AV861" s="1" t="s">
        <v>1873</v>
      </c>
      <c r="AW861" s="1" t="s">
        <v>2198</v>
      </c>
      <c r="BG861" s="1" t="s">
        <v>40</v>
      </c>
      <c r="BH861" s="1" t="s">
        <v>2085</v>
      </c>
      <c r="BI861" s="1" t="s">
        <v>1985</v>
      </c>
      <c r="BJ861" s="1" t="s">
        <v>2994</v>
      </c>
      <c r="BK861" s="1" t="s">
        <v>40</v>
      </c>
      <c r="BL861" s="1" t="s">
        <v>2085</v>
      </c>
      <c r="BM861" s="1" t="s">
        <v>1852</v>
      </c>
      <c r="BN861" s="1" t="s">
        <v>3011</v>
      </c>
      <c r="BO861" s="1" t="s">
        <v>40</v>
      </c>
      <c r="BP861" s="1" t="s">
        <v>2085</v>
      </c>
      <c r="BQ861" s="1" t="s">
        <v>1986</v>
      </c>
      <c r="BR861" s="1" t="s">
        <v>3483</v>
      </c>
      <c r="BS861" s="1" t="s">
        <v>54</v>
      </c>
      <c r="BT861" s="1" t="s">
        <v>2672</v>
      </c>
    </row>
    <row r="862" spans="1:73" ht="13.5" customHeight="1">
      <c r="A862" s="3" t="str">
        <f>HYPERLINK("http://kyu.snu.ac.kr/sdhj/index.jsp?type=hj/GK14663_00IH_0001_0193.jpg","1819_법화면_193")</f>
        <v>1819_법화면_193</v>
      </c>
      <c r="B862" s="2">
        <v>1819</v>
      </c>
      <c r="C862" s="2" t="s">
        <v>3935</v>
      </c>
      <c r="D862" s="2" t="s">
        <v>3936</v>
      </c>
      <c r="E862" s="2">
        <v>861</v>
      </c>
      <c r="F862" s="1">
        <v>4</v>
      </c>
      <c r="G862" s="1" t="s">
        <v>1811</v>
      </c>
      <c r="H862" s="1" t="s">
        <v>2011</v>
      </c>
      <c r="I862" s="1">
        <v>6</v>
      </c>
      <c r="L862" s="1">
        <v>3</v>
      </c>
      <c r="M862" s="2" t="s">
        <v>4401</v>
      </c>
      <c r="N862" s="2" t="s">
        <v>4402</v>
      </c>
      <c r="O862" s="1" t="s">
        <v>6</v>
      </c>
      <c r="P862" s="1" t="s">
        <v>2044</v>
      </c>
      <c r="T862" s="1" t="s">
        <v>3939</v>
      </c>
      <c r="U862" s="1" t="s">
        <v>1157</v>
      </c>
      <c r="V862" s="1" t="s">
        <v>2087</v>
      </c>
      <c r="W862" s="1" t="s">
        <v>149</v>
      </c>
      <c r="X862" s="1" t="s">
        <v>3991</v>
      </c>
      <c r="Y862" s="1" t="s">
        <v>89</v>
      </c>
      <c r="Z862" s="1" t="s">
        <v>2173</v>
      </c>
      <c r="AC862" s="1">
        <v>39</v>
      </c>
      <c r="AD862" s="1" t="s">
        <v>71</v>
      </c>
      <c r="AE862" s="1" t="s">
        <v>2575</v>
      </c>
      <c r="AJ862" s="1" t="s">
        <v>17</v>
      </c>
      <c r="AK862" s="1" t="s">
        <v>2656</v>
      </c>
      <c r="AL862" s="1" t="s">
        <v>108</v>
      </c>
      <c r="AM862" s="1" t="s">
        <v>4429</v>
      </c>
      <c r="AT862" s="1" t="s">
        <v>63</v>
      </c>
      <c r="AU862" s="1" t="s">
        <v>2113</v>
      </c>
      <c r="AV862" s="1" t="s">
        <v>1951</v>
      </c>
      <c r="AW862" s="1" t="s">
        <v>2735</v>
      </c>
      <c r="BG862" s="1" t="s">
        <v>63</v>
      </c>
      <c r="BH862" s="1" t="s">
        <v>2113</v>
      </c>
      <c r="BI862" s="1" t="s">
        <v>1952</v>
      </c>
      <c r="BJ862" s="1" t="s">
        <v>2993</v>
      </c>
      <c r="BK862" s="1" t="s">
        <v>63</v>
      </c>
      <c r="BL862" s="1" t="s">
        <v>2113</v>
      </c>
      <c r="BM862" s="1" t="s">
        <v>1904</v>
      </c>
      <c r="BN862" s="1" t="s">
        <v>3244</v>
      </c>
      <c r="BO862" s="1" t="s">
        <v>63</v>
      </c>
      <c r="BP862" s="1" t="s">
        <v>2113</v>
      </c>
      <c r="BQ862" s="1" t="s">
        <v>1954</v>
      </c>
      <c r="BR862" s="1" t="s">
        <v>3485</v>
      </c>
      <c r="BS862" s="1" t="s">
        <v>477</v>
      </c>
      <c r="BT862" s="1" t="s">
        <v>2678</v>
      </c>
    </row>
    <row r="863" spans="1:73" ht="13.5" customHeight="1">
      <c r="A863" s="3" t="str">
        <f>HYPERLINK("http://kyu.snu.ac.kr/sdhj/index.jsp?type=hj/GK14663_00IH_0001_0193.jpg","1819_법화면_193")</f>
        <v>1819_법화면_193</v>
      </c>
      <c r="B863" s="2">
        <v>1819</v>
      </c>
      <c r="C863" s="2" t="s">
        <v>3935</v>
      </c>
      <c r="D863" s="2" t="s">
        <v>3936</v>
      </c>
      <c r="E863" s="2">
        <v>862</v>
      </c>
      <c r="F863" s="1">
        <v>4</v>
      </c>
      <c r="G863" s="1" t="s">
        <v>1811</v>
      </c>
      <c r="H863" s="1" t="s">
        <v>2011</v>
      </c>
      <c r="I863" s="1">
        <v>6</v>
      </c>
      <c r="L863" s="1">
        <v>3</v>
      </c>
      <c r="M863" s="2" t="s">
        <v>4401</v>
      </c>
      <c r="N863" s="2" t="s">
        <v>4402</v>
      </c>
      <c r="S863" s="1" t="s">
        <v>47</v>
      </c>
      <c r="T863" s="1" t="s">
        <v>2057</v>
      </c>
      <c r="W863" s="1" t="s">
        <v>142</v>
      </c>
      <c r="X863" s="1" t="s">
        <v>4008</v>
      </c>
      <c r="Y863" s="1" t="s">
        <v>70</v>
      </c>
      <c r="Z863" s="1" t="s">
        <v>2172</v>
      </c>
      <c r="AC863" s="1">
        <v>39</v>
      </c>
      <c r="AD863" s="1" t="s">
        <v>71</v>
      </c>
      <c r="AE863" s="1" t="s">
        <v>2575</v>
      </c>
      <c r="AJ863" s="1" t="s">
        <v>17</v>
      </c>
      <c r="AK863" s="1" t="s">
        <v>2656</v>
      </c>
      <c r="AL863" s="1" t="s">
        <v>81</v>
      </c>
      <c r="AM863" s="1" t="s">
        <v>2661</v>
      </c>
      <c r="AT863" s="1" t="s">
        <v>63</v>
      </c>
      <c r="AU863" s="1" t="s">
        <v>2113</v>
      </c>
      <c r="AV863" s="1" t="s">
        <v>1987</v>
      </c>
      <c r="AW863" s="1" t="s">
        <v>2734</v>
      </c>
      <c r="BG863" s="1" t="s">
        <v>63</v>
      </c>
      <c r="BH863" s="1" t="s">
        <v>2113</v>
      </c>
      <c r="BI863" s="1" t="s">
        <v>1988</v>
      </c>
      <c r="BJ863" s="1" t="s">
        <v>2992</v>
      </c>
      <c r="BK863" s="1" t="s">
        <v>63</v>
      </c>
      <c r="BL863" s="1" t="s">
        <v>2113</v>
      </c>
      <c r="BM863" s="1" t="s">
        <v>1989</v>
      </c>
      <c r="BN863" s="1" t="s">
        <v>3243</v>
      </c>
      <c r="BO863" s="1" t="s">
        <v>63</v>
      </c>
      <c r="BP863" s="1" t="s">
        <v>2113</v>
      </c>
      <c r="BQ863" s="1" t="s">
        <v>1990</v>
      </c>
      <c r="BR863" s="1" t="s">
        <v>3484</v>
      </c>
      <c r="BS863" s="1" t="s">
        <v>127</v>
      </c>
      <c r="BT863" s="1" t="s">
        <v>2716</v>
      </c>
    </row>
    <row r="864" spans="1:73" ht="13.5" customHeight="1">
      <c r="A864" s="3" t="str">
        <f>HYPERLINK("http://kyu.snu.ac.kr/sdhj/index.jsp?type=hj/GK14663_00IH_0001_0193.jpg","1819_법화면_193")</f>
        <v>1819_법화면_193</v>
      </c>
      <c r="B864" s="2">
        <v>1819</v>
      </c>
      <c r="C864" s="2" t="s">
        <v>3935</v>
      </c>
      <c r="D864" s="2" t="s">
        <v>3936</v>
      </c>
      <c r="E864" s="2">
        <v>863</v>
      </c>
      <c r="F864" s="1">
        <v>4</v>
      </c>
      <c r="G864" s="1" t="s">
        <v>1811</v>
      </c>
      <c r="H864" s="1" t="s">
        <v>2011</v>
      </c>
      <c r="I864" s="1">
        <v>6</v>
      </c>
      <c r="L864" s="1">
        <v>4</v>
      </c>
      <c r="M864" s="2" t="s">
        <v>4403</v>
      </c>
      <c r="N864" s="2" t="s">
        <v>4404</v>
      </c>
      <c r="O864" s="1" t="s">
        <v>6</v>
      </c>
      <c r="P864" s="1" t="s">
        <v>2044</v>
      </c>
      <c r="T864" s="1" t="s">
        <v>3939</v>
      </c>
      <c r="U864" s="1" t="s">
        <v>379</v>
      </c>
      <c r="V864" s="1" t="s">
        <v>2086</v>
      </c>
      <c r="W864" s="1" t="s">
        <v>205</v>
      </c>
      <c r="X864" s="1" t="s">
        <v>2130</v>
      </c>
      <c r="Y864" s="1" t="s">
        <v>1368</v>
      </c>
      <c r="Z864" s="1" t="s">
        <v>2171</v>
      </c>
      <c r="AC864" s="1">
        <v>36</v>
      </c>
      <c r="AD864" s="1" t="s">
        <v>345</v>
      </c>
      <c r="AE864" s="1" t="s">
        <v>2576</v>
      </c>
      <c r="AJ864" s="1" t="s">
        <v>17</v>
      </c>
      <c r="AK864" s="1" t="s">
        <v>2656</v>
      </c>
      <c r="AL864" s="1" t="s">
        <v>206</v>
      </c>
      <c r="AM864" s="1" t="s">
        <v>2660</v>
      </c>
      <c r="AT864" s="1" t="s">
        <v>379</v>
      </c>
      <c r="AU864" s="1" t="s">
        <v>2086</v>
      </c>
      <c r="AV864" s="1" t="s">
        <v>1873</v>
      </c>
      <c r="AW864" s="1" t="s">
        <v>2198</v>
      </c>
      <c r="BG864" s="1" t="s">
        <v>379</v>
      </c>
      <c r="BH864" s="1" t="s">
        <v>2086</v>
      </c>
      <c r="BI864" s="1" t="s">
        <v>1991</v>
      </c>
      <c r="BJ864" s="1" t="s">
        <v>2991</v>
      </c>
      <c r="BK864" s="1" t="s">
        <v>379</v>
      </c>
      <c r="BL864" s="1" t="s">
        <v>2086</v>
      </c>
      <c r="BM864" s="1" t="s">
        <v>1852</v>
      </c>
      <c r="BN864" s="1" t="s">
        <v>3011</v>
      </c>
      <c r="BO864" s="1" t="s">
        <v>379</v>
      </c>
      <c r="BP864" s="1" t="s">
        <v>2086</v>
      </c>
      <c r="BQ864" s="1" t="s">
        <v>1986</v>
      </c>
      <c r="BR864" s="1" t="s">
        <v>3483</v>
      </c>
      <c r="BS864" s="1" t="s">
        <v>54</v>
      </c>
      <c r="BT864" s="1" t="s">
        <v>2672</v>
      </c>
    </row>
    <row r="865" spans="1:72" ht="13.5" customHeight="1">
      <c r="A865" s="3" t="str">
        <f>HYPERLINK("http://kyu.snu.ac.kr/sdhj/index.jsp?type=hj/GK14663_00IH_0001_0193.jpg","1819_법화면_193")</f>
        <v>1819_법화면_193</v>
      </c>
      <c r="B865" s="2">
        <v>1819</v>
      </c>
      <c r="C865" s="2" t="s">
        <v>3935</v>
      </c>
      <c r="D865" s="2" t="s">
        <v>3936</v>
      </c>
      <c r="E865" s="2">
        <v>864</v>
      </c>
      <c r="F865" s="1">
        <v>4</v>
      </c>
      <c r="G865" s="1" t="s">
        <v>1811</v>
      </c>
      <c r="H865" s="1" t="s">
        <v>2011</v>
      </c>
      <c r="I865" s="1">
        <v>6</v>
      </c>
      <c r="L865" s="1">
        <v>4</v>
      </c>
      <c r="M865" s="2" t="s">
        <v>4403</v>
      </c>
      <c r="N865" s="2" t="s">
        <v>4404</v>
      </c>
      <c r="S865" s="1" t="s">
        <v>47</v>
      </c>
      <c r="T865" s="1" t="s">
        <v>2057</v>
      </c>
      <c r="W865" s="1" t="s">
        <v>149</v>
      </c>
      <c r="X865" s="1" t="s">
        <v>3992</v>
      </c>
      <c r="Y865" s="1" t="s">
        <v>10</v>
      </c>
      <c r="Z865" s="1" t="s">
        <v>2145</v>
      </c>
      <c r="AC865" s="1">
        <v>39</v>
      </c>
      <c r="AD865" s="1" t="s">
        <v>71</v>
      </c>
      <c r="AE865" s="1" t="s">
        <v>2575</v>
      </c>
      <c r="AJ865" s="1" t="s">
        <v>299</v>
      </c>
      <c r="AK865" s="1" t="s">
        <v>2657</v>
      </c>
      <c r="AL865" s="1" t="s">
        <v>108</v>
      </c>
      <c r="AM865" s="1" t="s">
        <v>4429</v>
      </c>
      <c r="AT865" s="1" t="s">
        <v>379</v>
      </c>
      <c r="AU865" s="1" t="s">
        <v>2086</v>
      </c>
      <c r="AV865" s="1" t="s">
        <v>1992</v>
      </c>
      <c r="AW865" s="1" t="s">
        <v>2733</v>
      </c>
      <c r="BG865" s="1" t="s">
        <v>379</v>
      </c>
      <c r="BH865" s="1" t="s">
        <v>2086</v>
      </c>
      <c r="BI865" s="1" t="s">
        <v>1540</v>
      </c>
      <c r="BJ865" s="1" t="s">
        <v>2990</v>
      </c>
      <c r="BK865" s="1" t="s">
        <v>379</v>
      </c>
      <c r="BL865" s="1" t="s">
        <v>2086</v>
      </c>
      <c r="BM865" s="1" t="s">
        <v>1993</v>
      </c>
      <c r="BN865" s="1" t="s">
        <v>3242</v>
      </c>
      <c r="BO865" s="1" t="s">
        <v>379</v>
      </c>
      <c r="BP865" s="1" t="s">
        <v>2086</v>
      </c>
      <c r="BQ865" s="1" t="s">
        <v>1994</v>
      </c>
      <c r="BR865" s="1" t="s">
        <v>3482</v>
      </c>
      <c r="BS865" s="1" t="s">
        <v>316</v>
      </c>
      <c r="BT865" s="1" t="s">
        <v>2702</v>
      </c>
    </row>
    <row r="866" spans="1:72" ht="13.5" customHeight="1">
      <c r="A866" s="3" t="str">
        <f>HYPERLINK("http://kyu.snu.ac.kr/sdhj/index.jsp?type=hj/GK14663_00IH_0001_0193.jpg","1819_법화면_193")</f>
        <v>1819_법화면_193</v>
      </c>
      <c r="B866" s="2">
        <v>1819</v>
      </c>
      <c r="C866" s="2" t="s">
        <v>3935</v>
      </c>
      <c r="D866" s="2" t="s">
        <v>3936</v>
      </c>
      <c r="E866" s="2">
        <v>865</v>
      </c>
      <c r="F866" s="1">
        <v>4</v>
      </c>
      <c r="G866" s="1" t="s">
        <v>1811</v>
      </c>
      <c r="H866" s="1" t="s">
        <v>2011</v>
      </c>
      <c r="I866" s="1">
        <v>6</v>
      </c>
      <c r="L866" s="1">
        <v>5</v>
      </c>
      <c r="M866" s="2" t="s">
        <v>4405</v>
      </c>
      <c r="N866" s="2" t="s">
        <v>4406</v>
      </c>
      <c r="O866" s="1" t="s">
        <v>6</v>
      </c>
      <c r="P866" s="1" t="s">
        <v>2044</v>
      </c>
      <c r="T866" s="1" t="s">
        <v>3939</v>
      </c>
      <c r="U866" s="1" t="s">
        <v>40</v>
      </c>
      <c r="V866" s="1" t="s">
        <v>2085</v>
      </c>
      <c r="W866" s="1" t="s">
        <v>149</v>
      </c>
      <c r="X866" s="1" t="s">
        <v>3992</v>
      </c>
      <c r="Y866" s="1" t="s">
        <v>1995</v>
      </c>
      <c r="Z866" s="1" t="s">
        <v>2170</v>
      </c>
      <c r="AC866" s="1">
        <v>39</v>
      </c>
      <c r="AD866" s="1" t="s">
        <v>71</v>
      </c>
      <c r="AE866" s="1" t="s">
        <v>2575</v>
      </c>
      <c r="AJ866" s="1" t="s">
        <v>17</v>
      </c>
      <c r="AK866" s="1" t="s">
        <v>2656</v>
      </c>
      <c r="AL866" s="1" t="s">
        <v>108</v>
      </c>
      <c r="AM866" s="1" t="s">
        <v>4429</v>
      </c>
      <c r="AT866" s="1" t="s">
        <v>40</v>
      </c>
      <c r="AU866" s="1" t="s">
        <v>2085</v>
      </c>
      <c r="AV866" s="1" t="s">
        <v>895</v>
      </c>
      <c r="AW866" s="1" t="s">
        <v>3370</v>
      </c>
      <c r="BG866" s="1" t="s">
        <v>40</v>
      </c>
      <c r="BH866" s="1" t="s">
        <v>2085</v>
      </c>
      <c r="BI866" s="1" t="s">
        <v>1858</v>
      </c>
      <c r="BJ866" s="1" t="s">
        <v>2989</v>
      </c>
      <c r="BK866" s="1" t="s">
        <v>40</v>
      </c>
      <c r="BL866" s="1" t="s">
        <v>2085</v>
      </c>
      <c r="BM866" s="1" t="s">
        <v>1996</v>
      </c>
      <c r="BN866" s="1" t="s">
        <v>3241</v>
      </c>
      <c r="BO866" s="1" t="s">
        <v>40</v>
      </c>
      <c r="BP866" s="1" t="s">
        <v>2085</v>
      </c>
      <c r="BQ866" s="1" t="s">
        <v>1997</v>
      </c>
      <c r="BR866" s="1" t="s">
        <v>4519</v>
      </c>
      <c r="BS866" s="1" t="s">
        <v>68</v>
      </c>
      <c r="BT866" s="1" t="s">
        <v>2671</v>
      </c>
    </row>
    <row r="867" spans="1:72" ht="13.5" customHeight="1">
      <c r="A867" s="3" t="str">
        <f>HYPERLINK("http://kyu.snu.ac.kr/sdhj/index.jsp?type=hj/GK14663_00IH_0001_0193.jpg","1819_법화면_193")</f>
        <v>1819_법화면_193</v>
      </c>
      <c r="B867" s="2">
        <v>1819</v>
      </c>
      <c r="C867" s="2" t="s">
        <v>3935</v>
      </c>
      <c r="D867" s="2" t="s">
        <v>3936</v>
      </c>
      <c r="E867" s="2">
        <v>866</v>
      </c>
      <c r="F867" s="1">
        <v>4</v>
      </c>
      <c r="G867" s="1" t="s">
        <v>1811</v>
      </c>
      <c r="H867" s="1" t="s">
        <v>2011</v>
      </c>
      <c r="I867" s="1">
        <v>6</v>
      </c>
      <c r="L867" s="1">
        <v>5</v>
      </c>
      <c r="M867" s="2" t="s">
        <v>4405</v>
      </c>
      <c r="N867" s="2" t="s">
        <v>4406</v>
      </c>
      <c r="S867" s="1" t="s">
        <v>94</v>
      </c>
      <c r="T867" s="1" t="s">
        <v>2056</v>
      </c>
      <c r="U867" s="1" t="s">
        <v>1998</v>
      </c>
      <c r="V867" s="1" t="s">
        <v>2084</v>
      </c>
      <c r="Y867" s="1" t="s">
        <v>1999</v>
      </c>
      <c r="Z867" s="1" t="s">
        <v>2169</v>
      </c>
      <c r="AF867" s="1" t="s">
        <v>2000</v>
      </c>
      <c r="AG867" s="1" t="s">
        <v>2643</v>
      </c>
      <c r="AH867" s="1" t="s">
        <v>1303</v>
      </c>
      <c r="AI867" s="1" t="s">
        <v>2652</v>
      </c>
    </row>
    <row r="868" spans="1:72" ht="13.5" customHeight="1">
      <c r="A868" s="3" t="str">
        <f>HYPERLINK("http://kyu.snu.ac.kr/sdhj/index.jsp?type=hj/GK14663_00IH_0001_0193.jpg","1819_법화면_193")</f>
        <v>1819_법화면_193</v>
      </c>
      <c r="B868" s="2">
        <v>1819</v>
      </c>
      <c r="C868" s="2" t="s">
        <v>3935</v>
      </c>
      <c r="D868" s="2" t="s">
        <v>3936</v>
      </c>
      <c r="E868" s="2">
        <v>867</v>
      </c>
      <c r="F868" s="1">
        <v>4</v>
      </c>
      <c r="G868" s="1" t="s">
        <v>1811</v>
      </c>
      <c r="H868" s="1" t="s">
        <v>2011</v>
      </c>
      <c r="I868" s="1">
        <v>6</v>
      </c>
      <c r="L868" s="1">
        <v>6</v>
      </c>
      <c r="M868" s="2" t="s">
        <v>4407</v>
      </c>
      <c r="N868" s="2" t="s">
        <v>4408</v>
      </c>
      <c r="T868" s="1" t="s">
        <v>3939</v>
      </c>
      <c r="U868" s="1" t="s">
        <v>268</v>
      </c>
      <c r="V868" s="1" t="s">
        <v>2083</v>
      </c>
      <c r="W868" s="1" t="s">
        <v>1844</v>
      </c>
      <c r="X868" s="1" t="s">
        <v>2129</v>
      </c>
      <c r="Y868" s="1" t="s">
        <v>2001</v>
      </c>
      <c r="Z868" s="1" t="s">
        <v>2168</v>
      </c>
      <c r="AC868" s="1">
        <v>40</v>
      </c>
      <c r="AD868" s="1" t="s">
        <v>288</v>
      </c>
      <c r="AE868" s="1" t="s">
        <v>2574</v>
      </c>
      <c r="AJ868" s="1" t="s">
        <v>17</v>
      </c>
      <c r="AK868" s="1" t="s">
        <v>2656</v>
      </c>
      <c r="AL868" s="1" t="s">
        <v>155</v>
      </c>
      <c r="AM868" s="1" t="s">
        <v>2659</v>
      </c>
      <c r="AT868" s="1" t="s">
        <v>250</v>
      </c>
      <c r="AU868" s="1" t="s">
        <v>2721</v>
      </c>
      <c r="AV868" s="1" t="s">
        <v>1845</v>
      </c>
      <c r="AW868" s="1" t="s">
        <v>2207</v>
      </c>
      <c r="BG868" s="1" t="s">
        <v>250</v>
      </c>
      <c r="BH868" s="1" t="s">
        <v>2721</v>
      </c>
      <c r="BI868" s="1" t="s">
        <v>2002</v>
      </c>
      <c r="BJ868" s="1" t="s">
        <v>2988</v>
      </c>
      <c r="BK868" s="1" t="s">
        <v>250</v>
      </c>
      <c r="BL868" s="1" t="s">
        <v>2721</v>
      </c>
      <c r="BM868" s="1" t="s">
        <v>2003</v>
      </c>
      <c r="BN868" s="1" t="s">
        <v>3240</v>
      </c>
      <c r="BO868" s="1" t="s">
        <v>250</v>
      </c>
      <c r="BP868" s="1" t="s">
        <v>2721</v>
      </c>
      <c r="BQ868" s="1" t="s">
        <v>2004</v>
      </c>
      <c r="BR868" s="1" t="s">
        <v>4541</v>
      </c>
      <c r="BS868" s="1" t="s">
        <v>72</v>
      </c>
      <c r="BT868" s="1" t="s">
        <v>2665</v>
      </c>
    </row>
    <row r="869" spans="1:72" ht="13.5" customHeight="1">
      <c r="A869" s="3" t="str">
        <f>HYPERLINK("http://kyu.snu.ac.kr/sdhj/index.jsp?type=hj/GK14663_00IH_0001_0193.jpg","1819_법화면_193")</f>
        <v>1819_법화면_193</v>
      </c>
      <c r="B869" s="2">
        <v>1819</v>
      </c>
      <c r="C869" s="2" t="s">
        <v>3935</v>
      </c>
      <c r="D869" s="2" t="s">
        <v>3936</v>
      </c>
      <c r="E869" s="2">
        <v>868</v>
      </c>
      <c r="F869" s="1">
        <v>4</v>
      </c>
      <c r="G869" s="1" t="s">
        <v>1811</v>
      </c>
      <c r="H869" s="1" t="s">
        <v>2011</v>
      </c>
      <c r="I869" s="1">
        <v>6</v>
      </c>
      <c r="L869" s="1">
        <v>7</v>
      </c>
      <c r="M869" s="2" t="s">
        <v>4409</v>
      </c>
      <c r="N869" s="2" t="s">
        <v>4410</v>
      </c>
      <c r="T869" s="1" t="s">
        <v>3939</v>
      </c>
      <c r="U869" s="1" t="s">
        <v>268</v>
      </c>
      <c r="V869" s="1" t="s">
        <v>2083</v>
      </c>
      <c r="W869" s="1" t="s">
        <v>339</v>
      </c>
      <c r="X869" s="1" t="s">
        <v>2128</v>
      </c>
      <c r="Y869" s="1" t="s">
        <v>2005</v>
      </c>
      <c r="Z869" s="1" t="s">
        <v>2167</v>
      </c>
      <c r="AC869" s="1">
        <v>60</v>
      </c>
      <c r="AD869" s="1" t="s">
        <v>359</v>
      </c>
      <c r="AE869" s="1" t="s">
        <v>2573</v>
      </c>
      <c r="AJ869" s="1" t="s">
        <v>17</v>
      </c>
      <c r="AK869" s="1" t="s">
        <v>2656</v>
      </c>
      <c r="AL869" s="1" t="s">
        <v>2006</v>
      </c>
      <c r="AM869" s="1" t="s">
        <v>2658</v>
      </c>
      <c r="AT869" s="1" t="s">
        <v>250</v>
      </c>
      <c r="AU869" s="1" t="s">
        <v>2721</v>
      </c>
      <c r="AV869" s="1" t="s">
        <v>2007</v>
      </c>
      <c r="AW869" s="1" t="s">
        <v>2732</v>
      </c>
      <c r="BG869" s="1" t="s">
        <v>250</v>
      </c>
      <c r="BH869" s="1" t="s">
        <v>2721</v>
      </c>
      <c r="BI869" s="1" t="s">
        <v>2008</v>
      </c>
      <c r="BJ869" s="1" t="s">
        <v>4463</v>
      </c>
      <c r="BK869" s="1" t="s">
        <v>250</v>
      </c>
      <c r="BL869" s="1" t="s">
        <v>2721</v>
      </c>
      <c r="BM869" s="1" t="s">
        <v>2009</v>
      </c>
      <c r="BN869" s="1" t="s">
        <v>3239</v>
      </c>
      <c r="BO869" s="1" t="s">
        <v>250</v>
      </c>
      <c r="BP869" s="1" t="s">
        <v>2721</v>
      </c>
      <c r="BQ869" s="1" t="s">
        <v>2010</v>
      </c>
      <c r="BR869" s="1" t="s">
        <v>4513</v>
      </c>
      <c r="BS869" s="1" t="s">
        <v>189</v>
      </c>
      <c r="BT869" s="1" t="s">
        <v>2681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2017-02-13T00:58:33Z</dcterms:created>
  <dcterms:modified xsi:type="dcterms:W3CDTF">2018-06-21T05:29:55Z</dcterms:modified>
</cp:coreProperties>
</file>