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65" yWindow="5595" windowWidth="22620" windowHeight="6120" activeTab="0"/>
  </bookViews>
  <sheets>
    <sheet name="Sheet1" sheetId="1" r:id="rId1"/>
  </sheets>
  <definedNames/>
  <calcPr fullCalcOnLoad="1"/>
</workbook>
</file>

<file path=xl/sharedStrings.xml><?xml version="1.0" encoding="utf-8"?>
<sst xmlns="http://schemas.openxmlformats.org/spreadsheetml/2006/main" count="27505" uniqueCount="5289">
  <si>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</si>
  <si>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</si>
  <si>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</si>
  <si>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</si>
  <si>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</si>
  <si>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</si>
  <si>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</si>
  <si>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</si>
  <si>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</si>
  <si>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</si>
  <si>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</si>
  <si>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</si>
  <si>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</si>
  <si>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</si>
  <si>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</si>
  <si>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</si>
  <si>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</si>
  <si>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</si>
  <si>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</si>
  <si>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</si>
  <si>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</si>
  <si>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</si>
  <si>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</si>
  <si>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</si>
  <si>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</si>
  <si>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</si>
  <si>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</si>
  <si>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</si>
  <si>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</si>
  <si>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</si>
  <si>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</si>
  <si>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</si>
  <si>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</si>
  <si>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</si>
  <si>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</si>
  <si>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</si>
  <si>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金益三</t>
  </si>
  <si>
    <t>許寔故代妻</t>
  </si>
  <si>
    <t>成</t>
  </si>
  <si>
    <t>氏</t>
  </si>
  <si>
    <t>壬午</t>
  </si>
  <si>
    <t>籍</t>
  </si>
  <si>
    <t>昌靈</t>
  </si>
  <si>
    <t>學生</t>
  </si>
  <si>
    <t>德岦</t>
  </si>
  <si>
    <t>吳成岦</t>
  </si>
  <si>
    <t>海州</t>
  </si>
  <si>
    <t>女</t>
  </si>
  <si>
    <t>乙丑</t>
  </si>
  <si>
    <t>奴</t>
  </si>
  <si>
    <t>貴業</t>
  </si>
  <si>
    <t>戊戌</t>
  </si>
  <si>
    <t>貴生</t>
  </si>
  <si>
    <t>乙巳</t>
  </si>
  <si>
    <t>加現</t>
  </si>
  <si>
    <t>展力副尉兼司僕巡出使軍官</t>
  </si>
  <si>
    <t>李</t>
  </si>
  <si>
    <t>益中</t>
  </si>
  <si>
    <t>癸丑</t>
  </si>
  <si>
    <t>星州</t>
  </si>
  <si>
    <t>俊芳</t>
  </si>
  <si>
    <t>雲海</t>
  </si>
  <si>
    <t>禦侮將軍行龍驤衛副司果</t>
  </si>
  <si>
    <t>將仕郞中樞府事</t>
  </si>
  <si>
    <t>金禹鼎</t>
  </si>
  <si>
    <t>金海</t>
  </si>
  <si>
    <t>妻</t>
  </si>
  <si>
    <t>權</t>
  </si>
  <si>
    <t>壬戌</t>
  </si>
  <si>
    <t>安東</t>
  </si>
  <si>
    <t>哲柱</t>
  </si>
  <si>
    <t>成發</t>
  </si>
  <si>
    <t>應雄</t>
  </si>
  <si>
    <t>尹一鳴</t>
  </si>
  <si>
    <t>坡平</t>
  </si>
  <si>
    <t>率母</t>
  </si>
  <si>
    <t>金</t>
  </si>
  <si>
    <t>戊子</t>
  </si>
  <si>
    <t>弟</t>
  </si>
  <si>
    <t>業武</t>
  </si>
  <si>
    <t>賢哲</t>
  </si>
  <si>
    <t>嫂</t>
  </si>
  <si>
    <t>禹</t>
  </si>
  <si>
    <t>立戶</t>
  </si>
  <si>
    <t>丙申</t>
  </si>
  <si>
    <t>己亥</t>
  </si>
  <si>
    <t>婢</t>
  </si>
  <si>
    <t>己任</t>
  </si>
  <si>
    <t>丙戌</t>
  </si>
  <si>
    <t>居</t>
  </si>
  <si>
    <t>己男</t>
  </si>
  <si>
    <t>同婢</t>
  </si>
  <si>
    <t>奴巡牙兵</t>
  </si>
  <si>
    <t>時昌</t>
  </si>
  <si>
    <t>甲辰逃亡</t>
  </si>
  <si>
    <t>私奴</t>
  </si>
  <si>
    <t>私婢</t>
  </si>
  <si>
    <t>玉分</t>
  </si>
  <si>
    <t>買得婢</t>
  </si>
  <si>
    <t>世眞</t>
  </si>
  <si>
    <t>庚子</t>
  </si>
  <si>
    <t>甲子逃亡</t>
  </si>
  <si>
    <t>七元</t>
  </si>
  <si>
    <t>貴日</t>
  </si>
  <si>
    <t>癸卯</t>
  </si>
  <si>
    <t>貴山</t>
  </si>
  <si>
    <t>丙午</t>
  </si>
  <si>
    <t>武學</t>
  </si>
  <si>
    <t>益三</t>
  </si>
  <si>
    <t>癸亥</t>
  </si>
  <si>
    <t>守發</t>
  </si>
  <si>
    <t>禹京</t>
  </si>
  <si>
    <t>應成</t>
  </si>
  <si>
    <t>權世平</t>
  </si>
  <si>
    <t>召史</t>
  </si>
  <si>
    <t>乙未</t>
  </si>
  <si>
    <t>面牙</t>
  </si>
  <si>
    <t>甲寅</t>
  </si>
  <si>
    <t>素石</t>
  </si>
  <si>
    <t>丁巳</t>
  </si>
  <si>
    <t>寡女</t>
  </si>
  <si>
    <t>崔</t>
  </si>
  <si>
    <t>永川</t>
  </si>
  <si>
    <t>起南</t>
  </si>
  <si>
    <t>定虜衛</t>
  </si>
  <si>
    <t>雲鶴</t>
  </si>
  <si>
    <t>正兵</t>
  </si>
  <si>
    <t>山玉</t>
  </si>
  <si>
    <t>金漢福</t>
  </si>
  <si>
    <t>慶州</t>
  </si>
  <si>
    <t>外孫女</t>
  </si>
  <si>
    <t>故</t>
  </si>
  <si>
    <t>孫女</t>
  </si>
  <si>
    <t>甲辰</t>
  </si>
  <si>
    <t>率子</t>
  </si>
  <si>
    <t>許</t>
  </si>
  <si>
    <t>載萬</t>
  </si>
  <si>
    <t>婦</t>
  </si>
  <si>
    <t>甲子</t>
  </si>
  <si>
    <t>朴</t>
  </si>
  <si>
    <t>壬子</t>
  </si>
  <si>
    <t>密陽</t>
  </si>
  <si>
    <t>日雲</t>
  </si>
  <si>
    <t>宗信</t>
  </si>
  <si>
    <t>貴汗</t>
  </si>
  <si>
    <t>金世武</t>
  </si>
  <si>
    <t>壬辰</t>
  </si>
  <si>
    <t>甲午</t>
  </si>
  <si>
    <t>介金</t>
  </si>
  <si>
    <t>買得奴</t>
  </si>
  <si>
    <t>介男</t>
  </si>
  <si>
    <t>己酉</t>
  </si>
  <si>
    <t>許有寬</t>
  </si>
  <si>
    <t>德樟</t>
  </si>
  <si>
    <t>壬寅</t>
  </si>
  <si>
    <t>泰珪</t>
  </si>
  <si>
    <t>雲敏</t>
  </si>
  <si>
    <t>禦侮將軍龍驤衛副司果</t>
  </si>
  <si>
    <t>展力副尉左部將</t>
  </si>
  <si>
    <t>郭振碧</t>
  </si>
  <si>
    <t>玄風</t>
  </si>
  <si>
    <t>韓</t>
  </si>
  <si>
    <t>淸州</t>
  </si>
  <si>
    <t>好元</t>
  </si>
  <si>
    <t>自發</t>
  </si>
  <si>
    <t>台壽</t>
  </si>
  <si>
    <t>曺以鳴</t>
  </si>
  <si>
    <t>姪女</t>
  </si>
  <si>
    <t>順男</t>
  </si>
  <si>
    <t>順月</t>
  </si>
  <si>
    <t>許載雲故代子</t>
  </si>
  <si>
    <t>有寬</t>
  </si>
  <si>
    <t>己巳</t>
  </si>
  <si>
    <t>載雲</t>
  </si>
  <si>
    <t>信碧</t>
  </si>
  <si>
    <t>命豪</t>
  </si>
  <si>
    <t>宋遜立</t>
  </si>
  <si>
    <t>竹山</t>
  </si>
  <si>
    <t>戊辰</t>
  </si>
  <si>
    <t>廣州</t>
  </si>
  <si>
    <t>幼學</t>
  </si>
  <si>
    <t>時達</t>
  </si>
  <si>
    <t>壽見</t>
  </si>
  <si>
    <t>應沈</t>
  </si>
  <si>
    <t>權正泰</t>
  </si>
  <si>
    <t>率弟</t>
  </si>
  <si>
    <t>病人</t>
  </si>
  <si>
    <t>有三</t>
  </si>
  <si>
    <t>曺</t>
  </si>
  <si>
    <t>己丑</t>
  </si>
  <si>
    <t>妹</t>
  </si>
  <si>
    <t>莫石</t>
  </si>
  <si>
    <t>鄭</t>
  </si>
  <si>
    <t>鶴壽</t>
  </si>
  <si>
    <t>東萊</t>
  </si>
  <si>
    <t>泰仁</t>
  </si>
  <si>
    <t>忠義衛</t>
  </si>
  <si>
    <t>秀榮</t>
  </si>
  <si>
    <t>通訓大夫行軍資監正</t>
  </si>
  <si>
    <t>鏞</t>
  </si>
  <si>
    <t>折衝將軍龍驤衛副司果</t>
  </si>
  <si>
    <t>李德祥</t>
  </si>
  <si>
    <t>尹</t>
  </si>
  <si>
    <t>庚戌</t>
  </si>
  <si>
    <t>進位</t>
  </si>
  <si>
    <t>老職通政大夫</t>
  </si>
  <si>
    <t>弘</t>
  </si>
  <si>
    <t>金遇祥</t>
  </si>
  <si>
    <t>丁酉</t>
  </si>
  <si>
    <t>子</t>
  </si>
  <si>
    <t>世明</t>
  </si>
  <si>
    <t>太月</t>
  </si>
  <si>
    <t>成乭伊</t>
  </si>
  <si>
    <t>良女</t>
  </si>
  <si>
    <t>太發</t>
  </si>
  <si>
    <t>太正</t>
  </si>
  <si>
    <t>克壽</t>
  </si>
  <si>
    <t>辛亥</t>
  </si>
  <si>
    <t>泰善</t>
  </si>
  <si>
    <t>通訓大夫軍資監正</t>
  </si>
  <si>
    <t>姜公立</t>
  </si>
  <si>
    <t>晉州</t>
  </si>
  <si>
    <t>姜</t>
  </si>
  <si>
    <t>乙卯</t>
  </si>
  <si>
    <t>得明</t>
  </si>
  <si>
    <t>漢鏞</t>
  </si>
  <si>
    <t>時敏</t>
  </si>
  <si>
    <t>梁命周</t>
  </si>
  <si>
    <t>南原</t>
  </si>
  <si>
    <t>東起</t>
  </si>
  <si>
    <t>甲戌</t>
  </si>
  <si>
    <t>癸酉</t>
  </si>
  <si>
    <t>戊申</t>
  </si>
  <si>
    <t>士月</t>
  </si>
  <si>
    <t>班婢</t>
  </si>
  <si>
    <t>五月</t>
  </si>
  <si>
    <t>士男</t>
  </si>
  <si>
    <t>東環</t>
  </si>
  <si>
    <t>李遠</t>
  </si>
  <si>
    <t>全</t>
  </si>
  <si>
    <t>丁卯</t>
  </si>
  <si>
    <t>慶山</t>
  </si>
  <si>
    <t>忠壯衛</t>
  </si>
  <si>
    <t>俊琫</t>
  </si>
  <si>
    <t>廷蘭</t>
  </si>
  <si>
    <t>宣武原從功臣軍功副正</t>
  </si>
  <si>
    <t>玉瑞</t>
  </si>
  <si>
    <t>葛起立</t>
  </si>
  <si>
    <t>丁未</t>
  </si>
  <si>
    <t>連月</t>
  </si>
  <si>
    <t>連化</t>
  </si>
  <si>
    <t>連孫</t>
  </si>
  <si>
    <t>奴年男</t>
  </si>
  <si>
    <t>李氏代子</t>
  </si>
  <si>
    <t>龜壽</t>
  </si>
  <si>
    <t>忠儀衛</t>
  </si>
  <si>
    <t>車</t>
  </si>
  <si>
    <t>延安</t>
  </si>
  <si>
    <t>元績</t>
  </si>
  <si>
    <t>忠</t>
  </si>
  <si>
    <t>崔有永</t>
  </si>
  <si>
    <t>母</t>
  </si>
  <si>
    <t>癸未</t>
  </si>
  <si>
    <t>唜分</t>
  </si>
  <si>
    <t>秉節校尉龍驤衛副司果</t>
  </si>
  <si>
    <t>爾泰</t>
  </si>
  <si>
    <t>好敏</t>
  </si>
  <si>
    <t>有明</t>
  </si>
  <si>
    <t>應善</t>
  </si>
  <si>
    <t>李文星</t>
  </si>
  <si>
    <t>辛丑</t>
  </si>
  <si>
    <t>世佑</t>
  </si>
  <si>
    <t>文發</t>
  </si>
  <si>
    <t>承岦</t>
  </si>
  <si>
    <t>將仕郞</t>
  </si>
  <si>
    <t>權鶴齡</t>
  </si>
  <si>
    <t>年分</t>
  </si>
  <si>
    <t>莫春</t>
  </si>
  <si>
    <t>年男</t>
  </si>
  <si>
    <t>年女</t>
  </si>
  <si>
    <t>陳</t>
  </si>
  <si>
    <t>興番</t>
  </si>
  <si>
    <t>結城</t>
  </si>
  <si>
    <t>英秀</t>
  </si>
  <si>
    <t>禮賓寺參奉</t>
  </si>
  <si>
    <t>亮起</t>
  </si>
  <si>
    <t>辛以俊</t>
  </si>
  <si>
    <t>靈山</t>
  </si>
  <si>
    <t>河濱</t>
  </si>
  <si>
    <t>英薰</t>
  </si>
  <si>
    <t>承仕郞</t>
  </si>
  <si>
    <t>彦龍</t>
  </si>
  <si>
    <t>李雲海</t>
  </si>
  <si>
    <t>元應</t>
  </si>
  <si>
    <t>哲竹</t>
  </si>
  <si>
    <t>命發</t>
  </si>
  <si>
    <t>貴良</t>
  </si>
  <si>
    <t>戒分</t>
  </si>
  <si>
    <t>愛分</t>
  </si>
  <si>
    <t>孫</t>
  </si>
  <si>
    <t>碩輝</t>
  </si>
  <si>
    <t>丙寅</t>
  </si>
  <si>
    <t>進邦</t>
  </si>
  <si>
    <t>克龍</t>
  </si>
  <si>
    <t>儀春</t>
  </si>
  <si>
    <t>李達生</t>
  </si>
  <si>
    <t>仁川</t>
  </si>
  <si>
    <t>泰徵</t>
  </si>
  <si>
    <t>泰亨</t>
  </si>
  <si>
    <t>甲申</t>
  </si>
  <si>
    <t>命乞</t>
  </si>
  <si>
    <t>愛化</t>
  </si>
  <si>
    <t>庚寅</t>
  </si>
  <si>
    <t>世榟</t>
  </si>
  <si>
    <t>庚申</t>
  </si>
  <si>
    <t>己未</t>
  </si>
  <si>
    <t>進芸</t>
  </si>
  <si>
    <t>得善</t>
  </si>
  <si>
    <t>德佑</t>
  </si>
  <si>
    <t>金克一</t>
  </si>
  <si>
    <t>件乙伊</t>
  </si>
  <si>
    <t>奴丹金</t>
  </si>
  <si>
    <t>時榟</t>
  </si>
  <si>
    <t>韓身發</t>
  </si>
  <si>
    <t>嘉善大夫</t>
  </si>
  <si>
    <t>日景</t>
  </si>
  <si>
    <t>應</t>
  </si>
  <si>
    <t>彦起</t>
  </si>
  <si>
    <t>金日就</t>
  </si>
  <si>
    <t>異姓從妹</t>
  </si>
  <si>
    <t>出嫁</t>
  </si>
  <si>
    <t>萬老</t>
  </si>
  <si>
    <t>丹金</t>
  </si>
  <si>
    <t>郁</t>
  </si>
  <si>
    <t>球</t>
  </si>
  <si>
    <t>宣略將軍權知訓鍊院奉事</t>
  </si>
  <si>
    <t>張增邦</t>
  </si>
  <si>
    <t>仁同</t>
  </si>
  <si>
    <t>泰種</t>
  </si>
  <si>
    <t>啓明</t>
  </si>
  <si>
    <t>訓鍊院奉事</t>
  </si>
  <si>
    <t>崔廷豪</t>
  </si>
  <si>
    <t>張</t>
  </si>
  <si>
    <t>培</t>
  </si>
  <si>
    <t>辛卯</t>
  </si>
  <si>
    <t>鳳甲</t>
  </si>
  <si>
    <t>松德</t>
  </si>
  <si>
    <t>甲申逃亡</t>
  </si>
  <si>
    <t>庚子逃亡</t>
  </si>
  <si>
    <t>明月</t>
  </si>
  <si>
    <t>萬今</t>
  </si>
  <si>
    <t>壬申</t>
  </si>
  <si>
    <t>莫立</t>
  </si>
  <si>
    <t>官金</t>
  </si>
  <si>
    <t>戊寅</t>
  </si>
  <si>
    <t>斗見</t>
  </si>
  <si>
    <t>癸巳</t>
  </si>
  <si>
    <t>乙巳逃亡</t>
  </si>
  <si>
    <t>良産</t>
  </si>
  <si>
    <t>奴良妻</t>
  </si>
  <si>
    <t>自眞</t>
  </si>
  <si>
    <t>辛未</t>
  </si>
  <si>
    <t>萬金</t>
  </si>
  <si>
    <t>昞</t>
  </si>
  <si>
    <t>淑敏</t>
  </si>
  <si>
    <t>禦侮將軍訓鍊院僉正</t>
  </si>
  <si>
    <t>成蘭</t>
  </si>
  <si>
    <t>彦吉</t>
  </si>
  <si>
    <t>全億龍</t>
  </si>
  <si>
    <t>鳳三</t>
  </si>
  <si>
    <t>厚邑種</t>
  </si>
  <si>
    <t>丁丑</t>
  </si>
  <si>
    <t>吾男</t>
  </si>
  <si>
    <t>永右</t>
  </si>
  <si>
    <t>石春</t>
  </si>
  <si>
    <t>寡婦</t>
  </si>
  <si>
    <t>愛堂</t>
  </si>
  <si>
    <t>愛今</t>
  </si>
  <si>
    <t>璘</t>
  </si>
  <si>
    <t>諭</t>
  </si>
  <si>
    <t>弘良</t>
  </si>
  <si>
    <t>通政大夫僉知中樞府事</t>
  </si>
  <si>
    <t>龍老</t>
  </si>
  <si>
    <t>南德元</t>
  </si>
  <si>
    <t>展力副尉權知訓鍊院奉事</t>
  </si>
  <si>
    <t>是良</t>
  </si>
  <si>
    <t>明翼</t>
  </si>
  <si>
    <t>大一</t>
  </si>
  <si>
    <t>禹慶雲</t>
  </si>
  <si>
    <t>丹陽</t>
  </si>
  <si>
    <t>有廉</t>
  </si>
  <si>
    <t>重哲</t>
  </si>
  <si>
    <t>通政大夫</t>
  </si>
  <si>
    <t>展力副尉兼司果</t>
  </si>
  <si>
    <t>紀</t>
  </si>
  <si>
    <t>海明</t>
  </si>
  <si>
    <t>好吉</t>
  </si>
  <si>
    <t>金永豪</t>
  </si>
  <si>
    <t>妻母</t>
  </si>
  <si>
    <t>漢俊</t>
  </si>
  <si>
    <t>率妻父</t>
  </si>
  <si>
    <t>乙亥</t>
  </si>
  <si>
    <t>檢同</t>
  </si>
  <si>
    <t>莫生</t>
  </si>
  <si>
    <t>萬福</t>
  </si>
  <si>
    <t>江牙之</t>
  </si>
  <si>
    <t>乙酉</t>
  </si>
  <si>
    <t>毛治</t>
  </si>
  <si>
    <t>㗡今</t>
  </si>
  <si>
    <t>救活婢</t>
  </si>
  <si>
    <t>俊發</t>
  </si>
  <si>
    <t>貴金</t>
  </si>
  <si>
    <t>重萬</t>
  </si>
  <si>
    <t>相</t>
  </si>
  <si>
    <t>春南</t>
  </si>
  <si>
    <t>元孫</t>
  </si>
  <si>
    <t>金萬南</t>
  </si>
  <si>
    <t>分伊</t>
  </si>
  <si>
    <t>治同</t>
  </si>
  <si>
    <t>丙辰</t>
  </si>
  <si>
    <t>陸重</t>
  </si>
  <si>
    <t>裵</t>
  </si>
  <si>
    <t>大丘</t>
  </si>
  <si>
    <t>立</t>
  </si>
  <si>
    <t>仁成</t>
  </si>
  <si>
    <t>守門將</t>
  </si>
  <si>
    <t>允敬</t>
  </si>
  <si>
    <t>朴祥</t>
  </si>
  <si>
    <t>漢守</t>
  </si>
  <si>
    <t>俊采</t>
  </si>
  <si>
    <t>潭</t>
  </si>
  <si>
    <t>鏶</t>
  </si>
  <si>
    <t>璟</t>
  </si>
  <si>
    <t>誠</t>
  </si>
  <si>
    <t>宋希命</t>
  </si>
  <si>
    <t>月城</t>
  </si>
  <si>
    <t>擎斗</t>
  </si>
  <si>
    <t>峻望</t>
  </si>
  <si>
    <t>效力副尉宣傳官</t>
  </si>
  <si>
    <t>興岌</t>
  </si>
  <si>
    <t>朴文達</t>
  </si>
  <si>
    <t>新寧</t>
  </si>
  <si>
    <t>彬</t>
  </si>
  <si>
    <t>孫子</t>
  </si>
  <si>
    <t>丙辰逃亡</t>
  </si>
  <si>
    <t>白立</t>
  </si>
  <si>
    <t>奉今</t>
  </si>
  <si>
    <t>奉玉</t>
  </si>
  <si>
    <t>玉化</t>
  </si>
  <si>
    <t>唜同</t>
  </si>
  <si>
    <t>金夫榮</t>
  </si>
  <si>
    <t>陸軍老除</t>
  </si>
  <si>
    <t>夫榮</t>
  </si>
  <si>
    <t>戒上</t>
  </si>
  <si>
    <t>騎兵</t>
  </si>
  <si>
    <t>孝恩</t>
  </si>
  <si>
    <t>黃</t>
  </si>
  <si>
    <t>長川</t>
  </si>
  <si>
    <t>奉世</t>
  </si>
  <si>
    <t>保人</t>
  </si>
  <si>
    <t>好傑</t>
  </si>
  <si>
    <t>音山</t>
  </si>
  <si>
    <t>贈軍器寺判官行效力副尉守門將</t>
  </si>
  <si>
    <t>得良</t>
  </si>
  <si>
    <t>通德郞</t>
  </si>
  <si>
    <t>浙江</t>
  </si>
  <si>
    <t>妾</t>
  </si>
  <si>
    <t>戊午</t>
  </si>
  <si>
    <t>福</t>
  </si>
  <si>
    <t>沃</t>
  </si>
  <si>
    <t>命生</t>
  </si>
  <si>
    <t>丙申逃亡</t>
  </si>
  <si>
    <t>庚辰</t>
  </si>
  <si>
    <t>金岦</t>
  </si>
  <si>
    <t>己卯</t>
  </si>
  <si>
    <t>及第</t>
  </si>
  <si>
    <t>命翼</t>
  </si>
  <si>
    <t>玄大成</t>
  </si>
  <si>
    <t>河陽</t>
  </si>
  <si>
    <t>勵節校尉訓鍊院判官</t>
  </si>
  <si>
    <t>兌英</t>
  </si>
  <si>
    <t>展力副尉守門將</t>
  </si>
  <si>
    <t>達</t>
  </si>
  <si>
    <t>通訓大夫行司醞暑主簿</t>
  </si>
  <si>
    <t>益成</t>
  </si>
  <si>
    <t>朴東㻐</t>
  </si>
  <si>
    <t>桂皓</t>
  </si>
  <si>
    <t>應發</t>
  </si>
  <si>
    <t>正代</t>
  </si>
  <si>
    <t>東白</t>
  </si>
  <si>
    <t>辛巳</t>
  </si>
  <si>
    <t>命進</t>
  </si>
  <si>
    <t>永分</t>
  </si>
  <si>
    <t>永今</t>
  </si>
  <si>
    <t>自金</t>
  </si>
  <si>
    <t>世堪</t>
  </si>
  <si>
    <t>悌一</t>
  </si>
  <si>
    <t>通訓大夫行砥平縣監</t>
  </si>
  <si>
    <t>宣敎郞</t>
  </si>
  <si>
    <t>河再明</t>
  </si>
  <si>
    <t>億老</t>
  </si>
  <si>
    <t>仁玉</t>
  </si>
  <si>
    <t>開明</t>
  </si>
  <si>
    <t>允男</t>
  </si>
  <si>
    <t>進分</t>
  </si>
  <si>
    <t>奴命得</t>
  </si>
  <si>
    <t>釗</t>
  </si>
  <si>
    <t>嘉善大夫同知中樞府事</t>
  </si>
  <si>
    <t>姜重生</t>
  </si>
  <si>
    <t>承鎰</t>
  </si>
  <si>
    <t>夢儀</t>
  </si>
  <si>
    <t>敏豪</t>
  </si>
  <si>
    <t>朴忠雲</t>
  </si>
  <si>
    <t>夢禎</t>
  </si>
  <si>
    <t>玖</t>
  </si>
  <si>
    <t>文金</t>
  </si>
  <si>
    <t>丙寅逃亡</t>
  </si>
  <si>
    <t>一介</t>
  </si>
  <si>
    <t>貴萬</t>
  </si>
  <si>
    <t>瑀</t>
  </si>
  <si>
    <t>將仕郞司榟監參奉</t>
  </si>
  <si>
    <t>諴</t>
  </si>
  <si>
    <t>金昌業</t>
  </si>
  <si>
    <t>義城</t>
  </si>
  <si>
    <t>實</t>
  </si>
  <si>
    <t>日福</t>
  </si>
  <si>
    <t>逸</t>
  </si>
  <si>
    <t>張起雲</t>
  </si>
  <si>
    <t>貴億</t>
  </si>
  <si>
    <t>丁亥</t>
  </si>
  <si>
    <t>從妹</t>
  </si>
  <si>
    <t>正男</t>
  </si>
  <si>
    <t>正分</t>
  </si>
  <si>
    <t>正金</t>
  </si>
  <si>
    <t>昌業</t>
  </si>
  <si>
    <t>宣務郞</t>
  </si>
  <si>
    <t>得南</t>
  </si>
  <si>
    <t>軍資監正</t>
  </si>
  <si>
    <t>泰鳳</t>
  </si>
  <si>
    <t>孔順起</t>
  </si>
  <si>
    <t>昌原</t>
  </si>
  <si>
    <t>璉</t>
  </si>
  <si>
    <t>興迪</t>
  </si>
  <si>
    <t>營細</t>
  </si>
  <si>
    <t>善禎</t>
  </si>
  <si>
    <t>李枝逸</t>
  </si>
  <si>
    <t>夢致</t>
  </si>
  <si>
    <t>金加應伊</t>
  </si>
  <si>
    <t>貴進</t>
  </si>
  <si>
    <t>永代</t>
  </si>
  <si>
    <t>貴同</t>
  </si>
  <si>
    <t>正介</t>
  </si>
  <si>
    <t>貴垣</t>
  </si>
  <si>
    <t>命得</t>
  </si>
  <si>
    <t>府</t>
  </si>
  <si>
    <t>李完章</t>
  </si>
  <si>
    <t>從南</t>
  </si>
  <si>
    <t>正申</t>
  </si>
  <si>
    <t>從萬</t>
  </si>
  <si>
    <t>道郞</t>
  </si>
  <si>
    <t>斗業</t>
  </si>
  <si>
    <t>良人</t>
  </si>
  <si>
    <t>日</t>
  </si>
  <si>
    <t>以奉</t>
  </si>
  <si>
    <t>乙南</t>
  </si>
  <si>
    <t>日必</t>
  </si>
  <si>
    <t>必郞</t>
  </si>
  <si>
    <t>連丹</t>
  </si>
  <si>
    <t>許鎬</t>
  </si>
  <si>
    <t>金氏故代子</t>
  </si>
  <si>
    <t>彩</t>
  </si>
  <si>
    <t>欽</t>
  </si>
  <si>
    <t>珪</t>
  </si>
  <si>
    <t>詢</t>
  </si>
  <si>
    <t>勵節校尉守訓鍊院判官</t>
  </si>
  <si>
    <t>金兌英</t>
  </si>
  <si>
    <t>外孫</t>
  </si>
  <si>
    <t>孝一</t>
  </si>
  <si>
    <t>寡妹</t>
  </si>
  <si>
    <t>者斤</t>
  </si>
  <si>
    <t>辛亥逃亡</t>
  </si>
  <si>
    <t>奉伊</t>
  </si>
  <si>
    <t>於屯</t>
  </si>
  <si>
    <t>金山</t>
  </si>
  <si>
    <t>七十金</t>
  </si>
  <si>
    <t>愛還</t>
  </si>
  <si>
    <t>辛酉</t>
  </si>
  <si>
    <t>乙酉逃亡</t>
  </si>
  <si>
    <t>貴先</t>
  </si>
  <si>
    <t>己分</t>
  </si>
  <si>
    <t>禾里德</t>
  </si>
  <si>
    <t>淸道</t>
  </si>
  <si>
    <t>得春</t>
  </si>
  <si>
    <t>占郞</t>
  </si>
  <si>
    <t>玉眞</t>
  </si>
  <si>
    <t>禮曹免講</t>
  </si>
  <si>
    <t>海</t>
  </si>
  <si>
    <t>杜嚴</t>
  </si>
  <si>
    <t>鎰</t>
  </si>
  <si>
    <t>安</t>
  </si>
  <si>
    <t>三奉</t>
  </si>
  <si>
    <t>永化</t>
  </si>
  <si>
    <t>貴男</t>
  </si>
  <si>
    <t>鎬</t>
  </si>
  <si>
    <t>張時俊</t>
  </si>
  <si>
    <t>分今</t>
  </si>
  <si>
    <t>瓘</t>
  </si>
  <si>
    <t>宣務郞平丘道察訪</t>
  </si>
  <si>
    <t>誕</t>
  </si>
  <si>
    <t>金尙鼎</t>
  </si>
  <si>
    <t>石</t>
  </si>
  <si>
    <t>忠州</t>
  </si>
  <si>
    <t>俊固</t>
  </si>
  <si>
    <t>自堅</t>
  </si>
  <si>
    <t>老職通政大夫同知中樞府事</t>
  </si>
  <si>
    <t>忠立</t>
  </si>
  <si>
    <t>申德龍</t>
  </si>
  <si>
    <t>平山</t>
  </si>
  <si>
    <t>孟甲</t>
  </si>
  <si>
    <t>爲僧</t>
  </si>
  <si>
    <t>孟連</t>
  </si>
  <si>
    <t>瑛</t>
  </si>
  <si>
    <t>閔</t>
  </si>
  <si>
    <t>忠贊衛</t>
  </si>
  <si>
    <t>應吉</t>
  </si>
  <si>
    <t>銓</t>
  </si>
  <si>
    <t>宣略將軍行龍驤衛副司果</t>
  </si>
  <si>
    <t>金德化</t>
  </si>
  <si>
    <t>碩信</t>
  </si>
  <si>
    <t>時明</t>
  </si>
  <si>
    <t>元海</t>
  </si>
  <si>
    <t>金元命</t>
  </si>
  <si>
    <t>浣</t>
  </si>
  <si>
    <t>都</t>
  </si>
  <si>
    <t>奴日石</t>
  </si>
  <si>
    <t>鳳瑞</t>
  </si>
  <si>
    <t>濯</t>
  </si>
  <si>
    <t>增</t>
  </si>
  <si>
    <t>韓信佑</t>
  </si>
  <si>
    <t>茂栢</t>
  </si>
  <si>
    <t>雲</t>
  </si>
  <si>
    <t>萬相</t>
  </si>
  <si>
    <t>金自義</t>
  </si>
  <si>
    <t>垕三</t>
  </si>
  <si>
    <t>濟衝</t>
  </si>
  <si>
    <t>溟</t>
  </si>
  <si>
    <t>興莘</t>
  </si>
  <si>
    <t>朴希程</t>
  </si>
  <si>
    <t>有伯</t>
  </si>
  <si>
    <t>芳弼</t>
  </si>
  <si>
    <t>德明</t>
  </si>
  <si>
    <t>達城</t>
  </si>
  <si>
    <t>岦</t>
  </si>
  <si>
    <t>允京</t>
  </si>
  <si>
    <t>朴尙</t>
  </si>
  <si>
    <t>這乙丹</t>
  </si>
  <si>
    <t>牙只</t>
  </si>
  <si>
    <t>琦</t>
  </si>
  <si>
    <t>一直</t>
  </si>
  <si>
    <t>日曄</t>
  </si>
  <si>
    <t>以安</t>
  </si>
  <si>
    <t>應福</t>
  </si>
  <si>
    <t>鄭鎔</t>
  </si>
  <si>
    <t>延日</t>
  </si>
  <si>
    <t>進萬</t>
  </si>
  <si>
    <t>夢瑞</t>
  </si>
  <si>
    <t>私奴病人</t>
  </si>
  <si>
    <t>日石</t>
  </si>
  <si>
    <t>許範</t>
  </si>
  <si>
    <t>莫南</t>
  </si>
  <si>
    <t>忠今</t>
  </si>
  <si>
    <t>奉鶴</t>
  </si>
  <si>
    <t>介生</t>
  </si>
  <si>
    <t>士元</t>
  </si>
  <si>
    <t>汗春</t>
  </si>
  <si>
    <t>姜順鶴</t>
  </si>
  <si>
    <t>順武</t>
  </si>
  <si>
    <t>崔俊哲</t>
  </si>
  <si>
    <t>率女</t>
  </si>
  <si>
    <t>三月</t>
  </si>
  <si>
    <t>奴云伊</t>
  </si>
  <si>
    <t>沈</t>
  </si>
  <si>
    <t>琮</t>
  </si>
  <si>
    <t>闢</t>
  </si>
  <si>
    <t>承吉</t>
  </si>
  <si>
    <t>金世雲</t>
  </si>
  <si>
    <t>瓚</t>
  </si>
  <si>
    <t>懷信</t>
  </si>
  <si>
    <t>孝仲</t>
  </si>
  <si>
    <t>庶弟</t>
  </si>
  <si>
    <t>小斤中</t>
  </si>
  <si>
    <t>鳳珍</t>
  </si>
  <si>
    <t>自今</t>
  </si>
  <si>
    <t>奉春</t>
  </si>
  <si>
    <t>同奴</t>
  </si>
  <si>
    <t>道江</t>
  </si>
  <si>
    <t>叔香</t>
  </si>
  <si>
    <t>太眞</t>
  </si>
  <si>
    <t>逃亡</t>
  </si>
  <si>
    <t>吾用</t>
  </si>
  <si>
    <t>命分</t>
  </si>
  <si>
    <t>吾作</t>
  </si>
  <si>
    <t>澤</t>
  </si>
  <si>
    <t>丙子</t>
  </si>
  <si>
    <t>尹日明</t>
  </si>
  <si>
    <t>德齡</t>
  </si>
  <si>
    <t>太進</t>
  </si>
  <si>
    <t>香月</t>
  </si>
  <si>
    <t>水軍</t>
  </si>
  <si>
    <t>前別將</t>
  </si>
  <si>
    <t>好雲</t>
  </si>
  <si>
    <t>身發</t>
  </si>
  <si>
    <t>業儒</t>
  </si>
  <si>
    <t>仁發</t>
  </si>
  <si>
    <t>應達</t>
  </si>
  <si>
    <t>申進江</t>
  </si>
  <si>
    <t>信望</t>
  </si>
  <si>
    <t>世望</t>
  </si>
  <si>
    <t>分玉</t>
  </si>
  <si>
    <t>進江</t>
  </si>
  <si>
    <t>玉乭伊</t>
  </si>
  <si>
    <t>玉丹</t>
  </si>
  <si>
    <t>雲伊</t>
  </si>
  <si>
    <t>咸安</t>
  </si>
  <si>
    <t>李重哲</t>
  </si>
  <si>
    <t>奉香</t>
  </si>
  <si>
    <t>嘉善</t>
  </si>
  <si>
    <t>通政</t>
  </si>
  <si>
    <t>榮</t>
  </si>
  <si>
    <t>金萬</t>
  </si>
  <si>
    <t>次乃</t>
  </si>
  <si>
    <t>裵再望</t>
  </si>
  <si>
    <t>徐自文</t>
  </si>
  <si>
    <t>弼</t>
  </si>
  <si>
    <t>德上</t>
  </si>
  <si>
    <t>莫男</t>
  </si>
  <si>
    <t>率妻母</t>
  </si>
  <si>
    <t>日玉</t>
  </si>
  <si>
    <t>萬錫</t>
  </si>
  <si>
    <t>韓身佑</t>
  </si>
  <si>
    <t>爾岡</t>
  </si>
  <si>
    <t>海寬</t>
  </si>
  <si>
    <t>出身</t>
  </si>
  <si>
    <t>得義</t>
  </si>
  <si>
    <t>李先岦</t>
  </si>
  <si>
    <t>時太</t>
  </si>
  <si>
    <t>奴朱哲</t>
  </si>
  <si>
    <t>德完</t>
  </si>
  <si>
    <t>庚午</t>
  </si>
  <si>
    <t>海完</t>
  </si>
  <si>
    <t>折衝將軍</t>
  </si>
  <si>
    <t>台發</t>
  </si>
  <si>
    <t>逸岦</t>
  </si>
  <si>
    <t>申廷吉</t>
  </si>
  <si>
    <t>族姪</t>
  </si>
  <si>
    <t>永世</t>
  </si>
  <si>
    <t>朱哲</t>
  </si>
  <si>
    <t>震碩</t>
  </si>
  <si>
    <t>輝</t>
  </si>
  <si>
    <t>有榮</t>
  </si>
  <si>
    <t>河淸善</t>
  </si>
  <si>
    <t>八莒</t>
  </si>
  <si>
    <t>興就</t>
  </si>
  <si>
    <t>善立</t>
  </si>
  <si>
    <t>唐</t>
  </si>
  <si>
    <t>申貴日</t>
  </si>
  <si>
    <t>自三</t>
  </si>
  <si>
    <t>自長</t>
  </si>
  <si>
    <t>瑢</t>
  </si>
  <si>
    <t>明</t>
  </si>
  <si>
    <t>贈通政大夫行權知訓鍊院奉事</t>
  </si>
  <si>
    <t>應岦</t>
  </si>
  <si>
    <t>進</t>
  </si>
  <si>
    <t>徐鶴瑞</t>
  </si>
  <si>
    <t>儀翼</t>
  </si>
  <si>
    <t>精一</t>
  </si>
  <si>
    <t>禦侮將軍行訓鍊院正</t>
  </si>
  <si>
    <t>夢起</t>
  </si>
  <si>
    <t>李弘啓</t>
  </si>
  <si>
    <t>春化</t>
  </si>
  <si>
    <t>得只</t>
  </si>
  <si>
    <t>春發</t>
  </si>
  <si>
    <t>儀錫</t>
  </si>
  <si>
    <t>以鏘</t>
  </si>
  <si>
    <t>餘慶</t>
  </si>
  <si>
    <t>許闢</t>
  </si>
  <si>
    <t>宣務郞禮賓寺主簿</t>
  </si>
  <si>
    <t>英</t>
  </si>
  <si>
    <t>啓弘</t>
  </si>
  <si>
    <t>嘉善大夫中樞府事</t>
  </si>
  <si>
    <t>通政大夫中樞府事</t>
  </si>
  <si>
    <t>夢湯</t>
  </si>
  <si>
    <t>孫發</t>
  </si>
  <si>
    <t>孫從</t>
  </si>
  <si>
    <t>涵</t>
  </si>
  <si>
    <t>宋</t>
  </si>
  <si>
    <t>希聖</t>
  </si>
  <si>
    <t>嶔</t>
  </si>
  <si>
    <t>漢林</t>
  </si>
  <si>
    <t>許鳳起</t>
  </si>
  <si>
    <t>夢泰</t>
  </si>
  <si>
    <t>自玉</t>
  </si>
  <si>
    <t>孫德</t>
  </si>
  <si>
    <t>自進</t>
  </si>
  <si>
    <t>正月</t>
  </si>
  <si>
    <t>自年</t>
  </si>
  <si>
    <t>正上</t>
  </si>
  <si>
    <t>自分</t>
  </si>
  <si>
    <t>有同</t>
  </si>
  <si>
    <t>奴唜同</t>
  </si>
  <si>
    <t>身佑</t>
  </si>
  <si>
    <t>仲良</t>
  </si>
  <si>
    <t>李秀逸</t>
  </si>
  <si>
    <t>岳芬</t>
  </si>
  <si>
    <t>巡馬軍</t>
  </si>
  <si>
    <t>林鳳</t>
  </si>
  <si>
    <t>蔚珍</t>
  </si>
  <si>
    <t>起雲</t>
  </si>
  <si>
    <t>彦福</t>
  </si>
  <si>
    <t>素</t>
  </si>
  <si>
    <t>巡馬保</t>
  </si>
  <si>
    <t>斗萬</t>
  </si>
  <si>
    <t>正佑</t>
  </si>
  <si>
    <t>錫</t>
  </si>
  <si>
    <t>頊</t>
  </si>
  <si>
    <t>李榮立</t>
  </si>
  <si>
    <t>榮達</t>
  </si>
  <si>
    <t>賢貞</t>
  </si>
  <si>
    <t>贈通訓大夫行居昌縣監</t>
  </si>
  <si>
    <t>鶴齡</t>
  </si>
  <si>
    <t>吳起東</t>
  </si>
  <si>
    <t>三仲</t>
  </si>
  <si>
    <t>㗡德</t>
  </si>
  <si>
    <t>洪</t>
  </si>
  <si>
    <t>琳</t>
  </si>
  <si>
    <t>誼</t>
  </si>
  <si>
    <t>贈禦侮將軍訓鍊院正</t>
  </si>
  <si>
    <t>復良</t>
  </si>
  <si>
    <t>金兌精</t>
  </si>
  <si>
    <t>趙</t>
  </si>
  <si>
    <t>時翼</t>
  </si>
  <si>
    <t>雲廷</t>
  </si>
  <si>
    <t>得一</t>
  </si>
  <si>
    <t>仇善運</t>
  </si>
  <si>
    <t>龍三</t>
  </si>
  <si>
    <t>仁三</t>
  </si>
  <si>
    <t>惡每</t>
  </si>
  <si>
    <t>戒月</t>
  </si>
  <si>
    <t>唜眞</t>
  </si>
  <si>
    <t>壬辰逃亡</t>
  </si>
  <si>
    <t>貴得</t>
  </si>
  <si>
    <t>以命</t>
  </si>
  <si>
    <t>成南</t>
  </si>
  <si>
    <t>姜春</t>
  </si>
  <si>
    <t>乞所是</t>
  </si>
  <si>
    <t>姪子</t>
  </si>
  <si>
    <t>湖</t>
  </si>
  <si>
    <t>玩</t>
  </si>
  <si>
    <t>崔禮鎰</t>
  </si>
  <si>
    <t>佑成</t>
  </si>
  <si>
    <t>司果</t>
  </si>
  <si>
    <t>金尙眞</t>
  </si>
  <si>
    <t>端</t>
  </si>
  <si>
    <t>沁</t>
  </si>
  <si>
    <t>慶潤</t>
  </si>
  <si>
    <t>崔峻望</t>
  </si>
  <si>
    <t>弼達</t>
  </si>
  <si>
    <t>光逸</t>
  </si>
  <si>
    <t>曄</t>
  </si>
  <si>
    <t>李承浩</t>
  </si>
  <si>
    <t>祖母</t>
  </si>
  <si>
    <t>命世</t>
  </si>
  <si>
    <t>命佑</t>
  </si>
  <si>
    <t>件乙里介</t>
  </si>
  <si>
    <t>涷</t>
  </si>
  <si>
    <t>璋</t>
  </si>
  <si>
    <t>謙</t>
  </si>
  <si>
    <t>崔俊一</t>
  </si>
  <si>
    <t>元壽</t>
  </si>
  <si>
    <t>慶錫</t>
  </si>
  <si>
    <t>顯信校尉訓鍊院正</t>
  </si>
  <si>
    <t>時檜</t>
  </si>
  <si>
    <t>崔時翼</t>
  </si>
  <si>
    <t>唜立</t>
  </si>
  <si>
    <t>信</t>
  </si>
  <si>
    <t>訓鍊院判官</t>
  </si>
  <si>
    <t>李弼祥</t>
  </si>
  <si>
    <t>雇工</t>
  </si>
  <si>
    <t>唜介</t>
  </si>
  <si>
    <t>唜孫</t>
  </si>
  <si>
    <t>渡</t>
  </si>
  <si>
    <t>玹</t>
  </si>
  <si>
    <t>必元</t>
  </si>
  <si>
    <t>文敬</t>
  </si>
  <si>
    <t>贈嘉善大夫</t>
  </si>
  <si>
    <t>金禮南</t>
  </si>
  <si>
    <t>海發</t>
  </si>
  <si>
    <t>乙亥逃亡</t>
  </si>
  <si>
    <t>者斤金</t>
  </si>
  <si>
    <t>己亥逃亡</t>
  </si>
  <si>
    <t>正玉</t>
  </si>
  <si>
    <t>件乙伊金</t>
  </si>
  <si>
    <t>辛丑逃亡</t>
  </si>
  <si>
    <t>汗今</t>
  </si>
  <si>
    <t>奴得金</t>
  </si>
  <si>
    <t>丁</t>
  </si>
  <si>
    <t>羅州</t>
  </si>
  <si>
    <t>義仁</t>
  </si>
  <si>
    <t>道昌</t>
  </si>
  <si>
    <t>芮錫宗</t>
  </si>
  <si>
    <t>太古</t>
  </si>
  <si>
    <t>太甲</t>
  </si>
  <si>
    <t>九月</t>
  </si>
  <si>
    <t>丁自者未</t>
  </si>
  <si>
    <t>正化</t>
  </si>
  <si>
    <t>湯</t>
  </si>
  <si>
    <t>玧</t>
  </si>
  <si>
    <t>全永佑</t>
  </si>
  <si>
    <t>尙州</t>
  </si>
  <si>
    <t>時乞</t>
  </si>
  <si>
    <t>邁秀</t>
  </si>
  <si>
    <t>宋希發</t>
  </si>
  <si>
    <t>太佑</t>
  </si>
  <si>
    <t>己春</t>
  </si>
  <si>
    <t>戊寅逃亡</t>
  </si>
  <si>
    <t>春眞</t>
  </si>
  <si>
    <t>仁石</t>
  </si>
  <si>
    <t>濟</t>
  </si>
  <si>
    <t>璊</t>
  </si>
  <si>
    <t>徐再達</t>
  </si>
  <si>
    <t>光慶</t>
  </si>
  <si>
    <t>春龍</t>
  </si>
  <si>
    <t>壽元</t>
  </si>
  <si>
    <t>金宗海</t>
  </si>
  <si>
    <t>己先</t>
  </si>
  <si>
    <t>癸巳逃亡</t>
  </si>
  <si>
    <t>莫女</t>
  </si>
  <si>
    <t>久遠逃亡</t>
  </si>
  <si>
    <t>仁春</t>
  </si>
  <si>
    <t>涉</t>
  </si>
  <si>
    <t>振哲</t>
  </si>
  <si>
    <t>德興</t>
  </si>
  <si>
    <t>十月</t>
  </si>
  <si>
    <t>私奴鰥夫</t>
  </si>
  <si>
    <t>得金</t>
  </si>
  <si>
    <t>黃澗</t>
  </si>
  <si>
    <t>許濟</t>
  </si>
  <si>
    <t>山伊</t>
  </si>
  <si>
    <t>千鶴</t>
  </si>
  <si>
    <t>長金</t>
  </si>
  <si>
    <t>太白</t>
  </si>
  <si>
    <t>造是</t>
  </si>
  <si>
    <t>奴仲乞</t>
  </si>
  <si>
    <t>瀁</t>
  </si>
  <si>
    <t>琇</t>
  </si>
  <si>
    <t>李仁根</t>
  </si>
  <si>
    <t>峻一</t>
  </si>
  <si>
    <t>從海</t>
  </si>
  <si>
    <t>徐錫錄</t>
  </si>
  <si>
    <t>益連</t>
  </si>
  <si>
    <t>益彩</t>
  </si>
  <si>
    <t>石郞</t>
  </si>
  <si>
    <t>進白</t>
  </si>
  <si>
    <t>先進</t>
  </si>
  <si>
    <t>奴星州牙兵</t>
  </si>
  <si>
    <t>仲乞</t>
  </si>
  <si>
    <t>千起</t>
  </si>
  <si>
    <t>許沃</t>
  </si>
  <si>
    <t>永白</t>
  </si>
  <si>
    <t>唜龍</t>
  </si>
  <si>
    <t>許大良</t>
  </si>
  <si>
    <t>二月</t>
  </si>
  <si>
    <t>治先</t>
  </si>
  <si>
    <t>日同</t>
  </si>
  <si>
    <t>姜談沙里</t>
  </si>
  <si>
    <t>河</t>
  </si>
  <si>
    <t>金克峻</t>
  </si>
  <si>
    <t>光夏</t>
  </si>
  <si>
    <t>元蓍</t>
  </si>
  <si>
    <t>弘道</t>
  </si>
  <si>
    <t>李時豪</t>
  </si>
  <si>
    <t>順平</t>
  </si>
  <si>
    <t>自平</t>
  </si>
  <si>
    <t>件乙里德</t>
  </si>
  <si>
    <t>分進</t>
  </si>
  <si>
    <t>七世</t>
  </si>
  <si>
    <t>得女</t>
  </si>
  <si>
    <t>潛</t>
  </si>
  <si>
    <t>宋希明</t>
  </si>
  <si>
    <t>斗望</t>
  </si>
  <si>
    <t>褧仁</t>
  </si>
  <si>
    <t>彭甲</t>
  </si>
  <si>
    <t>奉化</t>
  </si>
  <si>
    <t>希山</t>
  </si>
  <si>
    <t>白中</t>
  </si>
  <si>
    <t>奉立</t>
  </si>
  <si>
    <t>俊</t>
  </si>
  <si>
    <t>瑗</t>
  </si>
  <si>
    <t>贈軍器寺判行效力副尉守門將</t>
  </si>
  <si>
    <t>得亮</t>
  </si>
  <si>
    <t>李隨亨</t>
  </si>
  <si>
    <t>尙傑</t>
  </si>
  <si>
    <t>通仕郞</t>
  </si>
  <si>
    <t>廷岦</t>
  </si>
  <si>
    <t>禦侮將軍忠武衛副司正</t>
  </si>
  <si>
    <t>白春</t>
  </si>
  <si>
    <t>朴再興</t>
  </si>
  <si>
    <t>玉香</t>
  </si>
  <si>
    <t>朴楫</t>
  </si>
  <si>
    <t>友直</t>
  </si>
  <si>
    <t>崇軫</t>
  </si>
  <si>
    <t>化軫</t>
  </si>
  <si>
    <t>自男</t>
  </si>
  <si>
    <t>自春</t>
  </si>
  <si>
    <t>永民</t>
  </si>
  <si>
    <t>得男</t>
  </si>
  <si>
    <t>承春</t>
  </si>
  <si>
    <t>崇軨</t>
  </si>
  <si>
    <t>吳道興</t>
  </si>
  <si>
    <t>萬增</t>
  </si>
  <si>
    <t>信達</t>
  </si>
  <si>
    <t>宗慶</t>
  </si>
  <si>
    <t>金得慶</t>
  </si>
  <si>
    <t>次化</t>
  </si>
  <si>
    <t>次女</t>
  </si>
  <si>
    <t>澄</t>
  </si>
  <si>
    <t>景錫</t>
  </si>
  <si>
    <t>顯信校尉訓鍊院僉正</t>
  </si>
  <si>
    <t>天三</t>
  </si>
  <si>
    <t>戊子逃亡</t>
  </si>
  <si>
    <t>唜用</t>
  </si>
  <si>
    <t>六月</t>
  </si>
  <si>
    <t>行男</t>
  </si>
  <si>
    <t>守東</t>
  </si>
  <si>
    <t>先伊</t>
  </si>
  <si>
    <t>唜春</t>
  </si>
  <si>
    <t>貴奉</t>
  </si>
  <si>
    <t>岳每</t>
  </si>
  <si>
    <t>砲保老除</t>
  </si>
  <si>
    <t>楫</t>
  </si>
  <si>
    <t>金先伊</t>
  </si>
  <si>
    <t>軍威</t>
  </si>
  <si>
    <t>朴成</t>
  </si>
  <si>
    <t>申金</t>
  </si>
  <si>
    <t>山福</t>
  </si>
  <si>
    <t>永立</t>
  </si>
  <si>
    <t>山立</t>
  </si>
  <si>
    <t>巡牙兵私奴</t>
  </si>
  <si>
    <t>先發</t>
  </si>
  <si>
    <t>元鼎</t>
  </si>
  <si>
    <t>泰儀</t>
  </si>
  <si>
    <t>金碩</t>
  </si>
  <si>
    <t>己達</t>
  </si>
  <si>
    <t>奴永萬</t>
  </si>
  <si>
    <t>納宣務郞府軍官</t>
  </si>
  <si>
    <t>夢弼</t>
  </si>
  <si>
    <t>鈞</t>
  </si>
  <si>
    <t>啓</t>
  </si>
  <si>
    <t>都唐</t>
  </si>
  <si>
    <t>克祖</t>
  </si>
  <si>
    <t>汝一</t>
  </si>
  <si>
    <t>生立</t>
  </si>
  <si>
    <t>許仁立</t>
  </si>
  <si>
    <t>盲人</t>
  </si>
  <si>
    <t>德化</t>
  </si>
  <si>
    <t>今月</t>
  </si>
  <si>
    <t>唜先</t>
  </si>
  <si>
    <t>今男</t>
  </si>
  <si>
    <t>貴介</t>
  </si>
  <si>
    <t>從兄</t>
  </si>
  <si>
    <t>拔軍</t>
  </si>
  <si>
    <t>台水</t>
  </si>
  <si>
    <t>鐸</t>
  </si>
  <si>
    <t>成均進士</t>
  </si>
  <si>
    <t>琉</t>
  </si>
  <si>
    <t>李瑄</t>
  </si>
  <si>
    <t>鼎瑀</t>
  </si>
  <si>
    <t>秀東</t>
  </si>
  <si>
    <t>釣</t>
  </si>
  <si>
    <t>白世儀</t>
  </si>
  <si>
    <t>女進</t>
  </si>
  <si>
    <t>必云</t>
  </si>
  <si>
    <t>必先</t>
  </si>
  <si>
    <t>八奉</t>
  </si>
  <si>
    <t>九奉</t>
  </si>
  <si>
    <t>玉只</t>
  </si>
  <si>
    <t>春玉</t>
  </si>
  <si>
    <t>玉成</t>
  </si>
  <si>
    <t>以占</t>
  </si>
  <si>
    <t>六占</t>
  </si>
  <si>
    <t>應尙</t>
  </si>
  <si>
    <t>騎保</t>
  </si>
  <si>
    <t>大男</t>
  </si>
  <si>
    <t>仁山</t>
  </si>
  <si>
    <t>李正南</t>
  </si>
  <si>
    <t>私奴巡旗鼓廳火兵</t>
  </si>
  <si>
    <t>永萬</t>
  </si>
  <si>
    <t>都漢緯</t>
  </si>
  <si>
    <t>鎭營軍牢</t>
  </si>
  <si>
    <t>先</t>
  </si>
  <si>
    <t>貴安</t>
  </si>
  <si>
    <t>守日</t>
  </si>
  <si>
    <t>文</t>
  </si>
  <si>
    <t>文化</t>
  </si>
  <si>
    <t>千日</t>
  </si>
  <si>
    <t>斤白</t>
  </si>
  <si>
    <t>元伊</t>
  </si>
  <si>
    <t>鄭之白</t>
  </si>
  <si>
    <t>世進</t>
  </si>
  <si>
    <t>世命</t>
  </si>
  <si>
    <t>自今</t>
  </si>
  <si>
    <t>李唐蚩</t>
  </si>
  <si>
    <t>禁保</t>
  </si>
  <si>
    <t>時丹</t>
  </si>
  <si>
    <t>世翼</t>
  </si>
  <si>
    <t>禦侮將軍訓鍊院原從功臣</t>
  </si>
  <si>
    <t>金千奉</t>
  </si>
  <si>
    <t>戒福</t>
  </si>
  <si>
    <t>廷佑</t>
  </si>
  <si>
    <t>仁尙</t>
  </si>
  <si>
    <t>金日尙</t>
  </si>
  <si>
    <t>唐蚩</t>
  </si>
  <si>
    <t>克載</t>
  </si>
  <si>
    <t>申震伯</t>
  </si>
  <si>
    <t>金鼎佑</t>
  </si>
  <si>
    <t>申</t>
  </si>
  <si>
    <t>固城</t>
  </si>
  <si>
    <t>興春</t>
  </si>
  <si>
    <t>大水</t>
  </si>
  <si>
    <t>云世</t>
  </si>
  <si>
    <t>金大命</t>
  </si>
  <si>
    <t>率寡女</t>
  </si>
  <si>
    <t>順興</t>
  </si>
  <si>
    <t>職滿</t>
  </si>
  <si>
    <t>鳳鳥</t>
  </si>
  <si>
    <t>鼎富</t>
  </si>
  <si>
    <t>方一華</t>
  </si>
  <si>
    <t>寡私婢</t>
  </si>
  <si>
    <t>件里介</t>
  </si>
  <si>
    <t>許端</t>
  </si>
  <si>
    <t>禹東立</t>
  </si>
  <si>
    <t>千守</t>
  </si>
  <si>
    <t>仁化</t>
  </si>
  <si>
    <t>自奉</t>
  </si>
  <si>
    <t>率孫子</t>
  </si>
  <si>
    <t>作之</t>
  </si>
  <si>
    <t>李賢哲</t>
  </si>
  <si>
    <t>範</t>
  </si>
  <si>
    <t>雲俊</t>
  </si>
  <si>
    <t>李錄</t>
  </si>
  <si>
    <t>展力副尉權知訓鍊奉事</t>
  </si>
  <si>
    <t>大洛</t>
  </si>
  <si>
    <t>碩</t>
  </si>
  <si>
    <t>曺應守</t>
  </si>
  <si>
    <t>昌寧</t>
  </si>
  <si>
    <t>㖙同</t>
  </si>
  <si>
    <t>金㖰</t>
  </si>
  <si>
    <t>守萬</t>
  </si>
  <si>
    <t>以石</t>
  </si>
  <si>
    <t>守郞</t>
  </si>
  <si>
    <t>守今</t>
  </si>
  <si>
    <t>莫乃</t>
  </si>
  <si>
    <t>汝柱</t>
  </si>
  <si>
    <t>從老</t>
  </si>
  <si>
    <t>順福</t>
  </si>
  <si>
    <t>金應南</t>
  </si>
  <si>
    <t>金佑鼎</t>
  </si>
  <si>
    <t>泗海</t>
  </si>
  <si>
    <t>碧</t>
  </si>
  <si>
    <t>巾法里</t>
  </si>
  <si>
    <t>河牙只</t>
  </si>
  <si>
    <t>永發</t>
  </si>
  <si>
    <t>淸善</t>
  </si>
  <si>
    <t>應立</t>
  </si>
  <si>
    <t>仁連</t>
  </si>
  <si>
    <t>金銀玉</t>
  </si>
  <si>
    <t>儀良</t>
  </si>
  <si>
    <t>彦國</t>
  </si>
  <si>
    <t>箕子殿參奉</t>
  </si>
  <si>
    <t>萬秀</t>
  </si>
  <si>
    <t>陳春</t>
  </si>
  <si>
    <t>宜寧</t>
  </si>
  <si>
    <t>兩手病人</t>
  </si>
  <si>
    <t>楚良</t>
  </si>
  <si>
    <t>忠守</t>
  </si>
  <si>
    <t>景斗</t>
  </si>
  <si>
    <t>卞柱</t>
  </si>
  <si>
    <t>裵守</t>
  </si>
  <si>
    <t>春現</t>
  </si>
  <si>
    <t>好</t>
  </si>
  <si>
    <t>敬</t>
  </si>
  <si>
    <t>李進京</t>
  </si>
  <si>
    <t>世泰</t>
  </si>
  <si>
    <t>崔儀良</t>
  </si>
  <si>
    <t>砲保</t>
  </si>
  <si>
    <t>秋春玄</t>
  </si>
  <si>
    <t>熊川</t>
  </si>
  <si>
    <t>徐</t>
  </si>
  <si>
    <t>儀達</t>
  </si>
  <si>
    <t>㗡素</t>
  </si>
  <si>
    <t>西世</t>
  </si>
  <si>
    <t>崔泰命</t>
  </si>
  <si>
    <t>業武府軍官</t>
  </si>
  <si>
    <t>仇</t>
  </si>
  <si>
    <t>應參</t>
  </si>
  <si>
    <t>永逸</t>
  </si>
  <si>
    <t>禦侮將軍</t>
  </si>
  <si>
    <t>興岦</t>
  </si>
  <si>
    <t>祥</t>
  </si>
  <si>
    <t>韓夢儀</t>
  </si>
  <si>
    <t>三陟</t>
  </si>
  <si>
    <t>廣柱</t>
  </si>
  <si>
    <t>楠</t>
  </si>
  <si>
    <t>李世貨</t>
  </si>
  <si>
    <t>㐚未</t>
  </si>
  <si>
    <t>金有萬</t>
  </si>
  <si>
    <t>河儀達故代妻</t>
  </si>
  <si>
    <t>松栢</t>
  </si>
  <si>
    <t>春世</t>
  </si>
  <si>
    <t>仁壽</t>
  </si>
  <si>
    <t>李春儀</t>
  </si>
  <si>
    <t>外孫子</t>
  </si>
  <si>
    <t>贊傑</t>
  </si>
  <si>
    <t>李時佑</t>
  </si>
  <si>
    <t>邇達</t>
  </si>
  <si>
    <t>啓功郞禮賓寺直將</t>
  </si>
  <si>
    <t>興一</t>
  </si>
  <si>
    <t>克岦</t>
  </si>
  <si>
    <t>尹希峯</t>
  </si>
  <si>
    <t>克太</t>
  </si>
  <si>
    <t>彦守</t>
  </si>
  <si>
    <t>金萬國</t>
  </si>
  <si>
    <t>曺乭先故代婿</t>
  </si>
  <si>
    <t>有萬</t>
  </si>
  <si>
    <t>談世</t>
  </si>
  <si>
    <t>元生</t>
  </si>
  <si>
    <t>徐進發</t>
  </si>
  <si>
    <t>乭善</t>
  </si>
  <si>
    <t>彦南</t>
  </si>
  <si>
    <t>德英</t>
  </si>
  <si>
    <t>金自花</t>
  </si>
  <si>
    <t>漆谷驛保</t>
  </si>
  <si>
    <t>夏三</t>
  </si>
  <si>
    <t>昌元</t>
  </si>
  <si>
    <t>震明</t>
  </si>
  <si>
    <t>展力副尉權知訓鍊院奉事行平山浦萬戶</t>
  </si>
  <si>
    <t>啓杻</t>
  </si>
  <si>
    <t>時夏</t>
  </si>
  <si>
    <t>鄭仁億</t>
  </si>
  <si>
    <t>起迪</t>
  </si>
  <si>
    <t>敏</t>
  </si>
  <si>
    <t>希長</t>
  </si>
  <si>
    <t>孔有天</t>
  </si>
  <si>
    <t>雲傑</t>
  </si>
  <si>
    <t>移去</t>
  </si>
  <si>
    <t>府軍官</t>
  </si>
  <si>
    <t>雲瑞</t>
  </si>
  <si>
    <t>愛先</t>
  </si>
  <si>
    <t>承男</t>
  </si>
  <si>
    <t>尙雲</t>
  </si>
  <si>
    <t>南</t>
  </si>
  <si>
    <t>上應</t>
  </si>
  <si>
    <t>李廷春</t>
  </si>
  <si>
    <t>府軍官廳下典</t>
  </si>
  <si>
    <t>順良</t>
  </si>
  <si>
    <t>尹相殷</t>
  </si>
  <si>
    <t>必連</t>
  </si>
  <si>
    <t>尙男</t>
  </si>
  <si>
    <t>牙兵老除</t>
  </si>
  <si>
    <t>順達</t>
  </si>
  <si>
    <t>老積</t>
  </si>
  <si>
    <t>趙永貴</t>
  </si>
  <si>
    <t>吳</t>
  </si>
  <si>
    <t>守命</t>
  </si>
  <si>
    <t>奉尙</t>
  </si>
  <si>
    <t>朴士山</t>
  </si>
  <si>
    <t>納宣務郞平丘道察訪府軍官</t>
  </si>
  <si>
    <t>爾積</t>
  </si>
  <si>
    <t>承發</t>
  </si>
  <si>
    <t>裵仁俊</t>
  </si>
  <si>
    <t>敏好</t>
  </si>
  <si>
    <t>方善</t>
  </si>
  <si>
    <t>梁山</t>
  </si>
  <si>
    <t>納嘉善大夫同知中樞府事府軍官</t>
  </si>
  <si>
    <t>白</t>
  </si>
  <si>
    <t>日奉</t>
  </si>
  <si>
    <t>俊漢</t>
  </si>
  <si>
    <t>金永立</t>
  </si>
  <si>
    <t>承達</t>
  </si>
  <si>
    <t>戒立</t>
  </si>
  <si>
    <t>金碩文</t>
  </si>
  <si>
    <t>尙月</t>
  </si>
  <si>
    <t>千同</t>
  </si>
  <si>
    <t>展力副尉</t>
  </si>
  <si>
    <t>善儀</t>
  </si>
  <si>
    <t>得岦</t>
  </si>
  <si>
    <t>張得一</t>
  </si>
  <si>
    <t>世完</t>
  </si>
  <si>
    <t>奴乭男</t>
  </si>
  <si>
    <t>秉節校尉龍驤衛副司果巡將官</t>
  </si>
  <si>
    <t>起完</t>
  </si>
  <si>
    <t>時命</t>
  </si>
  <si>
    <t>許雲道</t>
  </si>
  <si>
    <t>兼司僕</t>
  </si>
  <si>
    <t>禦侮將軍訓鍊院奉事</t>
  </si>
  <si>
    <t>天壽</t>
  </si>
  <si>
    <t>蘇泰山</t>
  </si>
  <si>
    <t>時仲</t>
  </si>
  <si>
    <t>鳴植</t>
  </si>
  <si>
    <t>巡將官秉節校尉龍驤衛副司果</t>
  </si>
  <si>
    <t>世貴</t>
  </si>
  <si>
    <t>爾繪</t>
  </si>
  <si>
    <t>朴聖老</t>
  </si>
  <si>
    <t>自聖</t>
  </si>
  <si>
    <t>龍采</t>
  </si>
  <si>
    <t>乭男</t>
  </si>
  <si>
    <t>奴束伍保</t>
  </si>
  <si>
    <t>今化</t>
  </si>
  <si>
    <t>去</t>
  </si>
  <si>
    <t>父戶</t>
  </si>
  <si>
    <t>白世貴</t>
  </si>
  <si>
    <t>金日生</t>
  </si>
  <si>
    <t>林世元</t>
  </si>
  <si>
    <t>蔚山</t>
  </si>
  <si>
    <t>束伍保</t>
  </si>
  <si>
    <t>繪</t>
  </si>
  <si>
    <t>俊傑</t>
  </si>
  <si>
    <t>勵節校尉權知訓鍊院判官</t>
  </si>
  <si>
    <t>張克一</t>
  </si>
  <si>
    <t>孟好</t>
  </si>
  <si>
    <t>天吉</t>
  </si>
  <si>
    <t>敏哲</t>
  </si>
  <si>
    <t>宣務郞禮賓寺判官</t>
  </si>
  <si>
    <t>李貴南</t>
  </si>
  <si>
    <t>率兄</t>
  </si>
  <si>
    <t>圭復</t>
  </si>
  <si>
    <t>世談</t>
  </si>
  <si>
    <t>唜梅</t>
  </si>
  <si>
    <t>順德</t>
  </si>
  <si>
    <t>順巾</t>
  </si>
  <si>
    <t>奴昌貴</t>
  </si>
  <si>
    <t>慶進</t>
  </si>
  <si>
    <t>世仲</t>
  </si>
  <si>
    <t>弼祥</t>
  </si>
  <si>
    <t>白善儀</t>
  </si>
  <si>
    <t>次仁</t>
  </si>
  <si>
    <t>善發</t>
  </si>
  <si>
    <t>景伯</t>
  </si>
  <si>
    <t>全日連</t>
  </si>
  <si>
    <t>鄭忠岦</t>
  </si>
  <si>
    <t>世起</t>
  </si>
  <si>
    <t>朴東老</t>
  </si>
  <si>
    <t>贊成</t>
  </si>
  <si>
    <t>朴淸一</t>
  </si>
  <si>
    <t>元先</t>
  </si>
  <si>
    <t>巫役軍</t>
  </si>
  <si>
    <t>憲岦</t>
  </si>
  <si>
    <t>廷南</t>
  </si>
  <si>
    <t>李石敏</t>
  </si>
  <si>
    <t>天</t>
  </si>
  <si>
    <t>進上</t>
  </si>
  <si>
    <t>鄭千素</t>
  </si>
  <si>
    <t>束伍老除私奴</t>
  </si>
  <si>
    <t>昌貴</t>
  </si>
  <si>
    <t>金洙</t>
  </si>
  <si>
    <t>宋憲岦</t>
  </si>
  <si>
    <t>姜龍金</t>
  </si>
  <si>
    <t>順江</t>
  </si>
  <si>
    <t>牙山</t>
  </si>
  <si>
    <t>都漢基</t>
  </si>
  <si>
    <t>儀吉</t>
  </si>
  <si>
    <t>上吉</t>
  </si>
  <si>
    <t>㗡金</t>
  </si>
  <si>
    <t>萬分</t>
  </si>
  <si>
    <t>寡叔母</t>
  </si>
  <si>
    <t>都元先</t>
  </si>
  <si>
    <t>甄</t>
  </si>
  <si>
    <t>萬世</t>
  </si>
  <si>
    <t>成達</t>
  </si>
  <si>
    <t>進敬</t>
  </si>
  <si>
    <t>應文</t>
  </si>
  <si>
    <t>金德明</t>
  </si>
  <si>
    <t>弼遠</t>
  </si>
  <si>
    <t>榮一</t>
  </si>
  <si>
    <t>鄭仁岦</t>
  </si>
  <si>
    <t>業武巡將官</t>
  </si>
  <si>
    <t>遇春</t>
  </si>
  <si>
    <t>龍基</t>
  </si>
  <si>
    <t>德分</t>
  </si>
  <si>
    <t>石夫</t>
  </si>
  <si>
    <t>愛月</t>
  </si>
  <si>
    <t>造玉</t>
  </si>
  <si>
    <t>武鶴</t>
  </si>
  <si>
    <t>成鶴</t>
  </si>
  <si>
    <t>順鶴</t>
  </si>
  <si>
    <t>貴任</t>
  </si>
  <si>
    <t>洙</t>
  </si>
  <si>
    <t>錫夏</t>
  </si>
  <si>
    <t>萬重</t>
  </si>
  <si>
    <t>孝悰</t>
  </si>
  <si>
    <t>韓儀積</t>
  </si>
  <si>
    <t>白峻龍</t>
  </si>
  <si>
    <t>聖得</t>
  </si>
  <si>
    <t>惡德</t>
  </si>
  <si>
    <t>月連</t>
  </si>
  <si>
    <t>洪哥</t>
  </si>
  <si>
    <t>月今</t>
  </si>
  <si>
    <t>各戶</t>
  </si>
  <si>
    <t>河東</t>
  </si>
  <si>
    <t>贊載</t>
  </si>
  <si>
    <t>春富</t>
  </si>
  <si>
    <t>許承吉</t>
  </si>
  <si>
    <t>居士</t>
  </si>
  <si>
    <t>善文</t>
  </si>
  <si>
    <t>時伯</t>
  </si>
  <si>
    <t>富仁</t>
  </si>
  <si>
    <t>奉直大夫守軍資監正</t>
  </si>
  <si>
    <t>李富立</t>
  </si>
  <si>
    <t>納粟通政大夫</t>
  </si>
  <si>
    <t>禮福</t>
  </si>
  <si>
    <t>哲守</t>
  </si>
  <si>
    <t>金命佑</t>
  </si>
  <si>
    <t>元成</t>
  </si>
  <si>
    <t>守永代</t>
  </si>
  <si>
    <t>巡帶率軍官</t>
  </si>
  <si>
    <t>許禮福</t>
  </si>
  <si>
    <t>武昌</t>
  </si>
  <si>
    <t>宗海</t>
  </si>
  <si>
    <t>泰立</t>
  </si>
  <si>
    <t>金大立</t>
  </si>
  <si>
    <t>李億泰</t>
  </si>
  <si>
    <t>秋</t>
  </si>
  <si>
    <t>俊昌</t>
  </si>
  <si>
    <t>以發</t>
  </si>
  <si>
    <t>進福</t>
  </si>
  <si>
    <t>金哲</t>
  </si>
  <si>
    <t>德山</t>
  </si>
  <si>
    <t>戒生</t>
  </si>
  <si>
    <t>成道</t>
  </si>
  <si>
    <t>尹希生</t>
  </si>
  <si>
    <t>率姪女</t>
  </si>
  <si>
    <t>鳳元</t>
  </si>
  <si>
    <t>禮賓寺主簿</t>
  </si>
  <si>
    <t>世永</t>
  </si>
  <si>
    <t>贊誠</t>
  </si>
  <si>
    <t>承立</t>
  </si>
  <si>
    <t>曺廷哲</t>
  </si>
  <si>
    <t>幸峻</t>
  </si>
  <si>
    <t>得錄</t>
  </si>
  <si>
    <t>裵仕儀</t>
  </si>
  <si>
    <t>納宣務郞禮賓寺主簿</t>
  </si>
  <si>
    <t>廷哲</t>
  </si>
  <si>
    <t>世連</t>
  </si>
  <si>
    <t>展力副尉兼司僕巡將官</t>
  </si>
  <si>
    <t>世鳴</t>
  </si>
  <si>
    <t>雪湖</t>
  </si>
  <si>
    <t>進三</t>
  </si>
  <si>
    <t>聖進</t>
  </si>
  <si>
    <t>右脚病人</t>
  </si>
  <si>
    <t>億泰</t>
  </si>
  <si>
    <t>雲翼</t>
  </si>
  <si>
    <t>克一</t>
  </si>
  <si>
    <t>禦侮將軍行訓鍊院正原從功臣</t>
  </si>
  <si>
    <t>奇仲宣</t>
  </si>
  <si>
    <t>相殷</t>
  </si>
  <si>
    <t>進完</t>
  </si>
  <si>
    <t>善義</t>
  </si>
  <si>
    <t>禮岦</t>
  </si>
  <si>
    <t>俊康</t>
  </si>
  <si>
    <t>金仕南</t>
  </si>
  <si>
    <t>業武鎭營出使軍官</t>
  </si>
  <si>
    <t>珪完</t>
  </si>
  <si>
    <t>起芳</t>
  </si>
  <si>
    <t>李成立</t>
  </si>
  <si>
    <t>南陽</t>
  </si>
  <si>
    <t>時哲</t>
  </si>
  <si>
    <t>守明</t>
  </si>
  <si>
    <t>得</t>
  </si>
  <si>
    <t>業武巡在家</t>
  </si>
  <si>
    <t>爾番</t>
  </si>
  <si>
    <t>好仁</t>
  </si>
  <si>
    <t>永</t>
  </si>
  <si>
    <t>訓鍊院奉事禮賓寺直長</t>
  </si>
  <si>
    <t>金慶信</t>
  </si>
  <si>
    <t>秋成泰</t>
  </si>
  <si>
    <t>爾敏</t>
  </si>
  <si>
    <t>林</t>
  </si>
  <si>
    <t>方直</t>
  </si>
  <si>
    <t>雲岦</t>
  </si>
  <si>
    <t>厚天</t>
  </si>
  <si>
    <t>白莫尙</t>
  </si>
  <si>
    <t>全州</t>
  </si>
  <si>
    <t>信起</t>
  </si>
  <si>
    <t>朴贊南</t>
  </si>
  <si>
    <t>展力副尉權知訓鍊院行平山浦萬戶</t>
  </si>
  <si>
    <t>鄭爾億</t>
  </si>
  <si>
    <t>世平</t>
  </si>
  <si>
    <t>世采</t>
  </si>
  <si>
    <t>金震明</t>
  </si>
  <si>
    <t>禮省</t>
  </si>
  <si>
    <t>逸豊</t>
  </si>
  <si>
    <t>崔廷益</t>
  </si>
  <si>
    <t>草溪</t>
  </si>
  <si>
    <t>儀迪</t>
  </si>
  <si>
    <t>安進國</t>
  </si>
  <si>
    <t>正立</t>
  </si>
  <si>
    <t>仲文</t>
  </si>
  <si>
    <t>張自好</t>
  </si>
  <si>
    <t>玉山</t>
  </si>
  <si>
    <t>乞乙所是</t>
  </si>
  <si>
    <t>納宣務郞主簿府軍官</t>
  </si>
  <si>
    <t>成泰</t>
  </si>
  <si>
    <t>金得南</t>
  </si>
  <si>
    <t>戒宗</t>
  </si>
  <si>
    <t>日永</t>
  </si>
  <si>
    <t>明逸</t>
  </si>
  <si>
    <t>崔守方</t>
  </si>
  <si>
    <t>成輝</t>
  </si>
  <si>
    <t>率從弟</t>
  </si>
  <si>
    <t>伯世</t>
  </si>
  <si>
    <t>白道瑞</t>
  </si>
  <si>
    <t>弼憲</t>
  </si>
  <si>
    <t>宣務郞司榟監主簿</t>
  </si>
  <si>
    <t>國漢</t>
  </si>
  <si>
    <t>展力副尉兼司僕</t>
  </si>
  <si>
    <t>啓功郞禮賓寺直長</t>
  </si>
  <si>
    <t>崔尙鎰</t>
  </si>
  <si>
    <t>萬乭伊</t>
  </si>
  <si>
    <t>萬平</t>
  </si>
  <si>
    <t>以化</t>
  </si>
  <si>
    <t>成岦</t>
  </si>
  <si>
    <t>彦尙</t>
  </si>
  <si>
    <t>納嘉善大夫同知中樞府事</t>
  </si>
  <si>
    <t>以郡</t>
  </si>
  <si>
    <t>道瑞</t>
  </si>
  <si>
    <t>禹承達</t>
  </si>
  <si>
    <t>鼎九</t>
  </si>
  <si>
    <t>海雲</t>
  </si>
  <si>
    <t>贈通政大夫</t>
  </si>
  <si>
    <t>亮</t>
  </si>
  <si>
    <t>朴平好</t>
  </si>
  <si>
    <t>雉瑞</t>
  </si>
  <si>
    <t>完</t>
  </si>
  <si>
    <t>全興一</t>
  </si>
  <si>
    <t>起安</t>
  </si>
  <si>
    <t>時化</t>
  </si>
  <si>
    <t>泰</t>
  </si>
  <si>
    <t>金台連</t>
  </si>
  <si>
    <t>白龜瑞</t>
  </si>
  <si>
    <t>廷龜</t>
  </si>
  <si>
    <t>儀省</t>
  </si>
  <si>
    <t>天佑</t>
  </si>
  <si>
    <t>李日弘</t>
  </si>
  <si>
    <t>得儀</t>
  </si>
  <si>
    <t>申廷龜</t>
  </si>
  <si>
    <t>慶善</t>
  </si>
  <si>
    <t>金起元</t>
  </si>
  <si>
    <t>萬昌</t>
  </si>
  <si>
    <t>弟嫂</t>
  </si>
  <si>
    <t>甄進敬</t>
  </si>
  <si>
    <t>應老</t>
  </si>
  <si>
    <t>龜瑞</t>
  </si>
  <si>
    <t>柳</t>
  </si>
  <si>
    <t>分月</t>
  </si>
  <si>
    <t>鎭營出使軍官業武</t>
  </si>
  <si>
    <t>再完</t>
  </si>
  <si>
    <t>世康</t>
  </si>
  <si>
    <t>道元</t>
  </si>
  <si>
    <t>以孝</t>
  </si>
  <si>
    <t>白禮雲</t>
  </si>
  <si>
    <t>檢</t>
  </si>
  <si>
    <t>白鳳瑞</t>
  </si>
  <si>
    <t>崔永發</t>
  </si>
  <si>
    <t>雄柱</t>
  </si>
  <si>
    <t>發</t>
  </si>
  <si>
    <t>白宗岦</t>
  </si>
  <si>
    <t>幸州</t>
  </si>
  <si>
    <t>禁保老徐</t>
  </si>
  <si>
    <t>斗江</t>
  </si>
  <si>
    <t>國敏</t>
  </si>
  <si>
    <t>啓功郞禮賓寺參奉</t>
  </si>
  <si>
    <t>得臣</t>
  </si>
  <si>
    <t>裵俊</t>
  </si>
  <si>
    <t>唐良</t>
  </si>
  <si>
    <t>福龍</t>
  </si>
  <si>
    <t>興立</t>
  </si>
  <si>
    <t>順天</t>
  </si>
  <si>
    <t>信良</t>
  </si>
  <si>
    <t>壽仁</t>
  </si>
  <si>
    <t>儀光</t>
  </si>
  <si>
    <t>徐厚章</t>
  </si>
  <si>
    <t>永善</t>
  </si>
  <si>
    <t>起奉</t>
  </si>
  <si>
    <t>原從功臣</t>
  </si>
  <si>
    <t>得鍮</t>
  </si>
  <si>
    <t>納粟嘉善大夫</t>
  </si>
  <si>
    <t>裵馹</t>
  </si>
  <si>
    <t>趙國敏</t>
  </si>
  <si>
    <t>甘勿川里</t>
  </si>
  <si>
    <t>金進萬</t>
  </si>
  <si>
    <t>寡婦金氏代子</t>
  </si>
  <si>
    <t>病人尙德祠院生</t>
  </si>
  <si>
    <t>宗安</t>
  </si>
  <si>
    <t>承龍</t>
  </si>
  <si>
    <t>秉節校尉副司果</t>
  </si>
  <si>
    <t>金貴安</t>
  </si>
  <si>
    <t>時一</t>
  </si>
  <si>
    <t>平好</t>
  </si>
  <si>
    <t>仁立</t>
  </si>
  <si>
    <t>崔起南</t>
  </si>
  <si>
    <t>進輝</t>
  </si>
  <si>
    <t>寡女私婢</t>
  </si>
  <si>
    <t>坪乙介</t>
  </si>
  <si>
    <t>京</t>
  </si>
  <si>
    <t>金鼎</t>
  </si>
  <si>
    <t>永達</t>
  </si>
  <si>
    <t>納粟奉事</t>
  </si>
  <si>
    <t>儀敬</t>
  </si>
  <si>
    <t>李正立</t>
  </si>
  <si>
    <t>束伍軍私奴</t>
  </si>
  <si>
    <t>太業</t>
  </si>
  <si>
    <t>武學老除</t>
  </si>
  <si>
    <t>時光</t>
  </si>
  <si>
    <t>述生</t>
  </si>
  <si>
    <t>白汝柱</t>
  </si>
  <si>
    <t>正伊</t>
  </si>
  <si>
    <t>世長</t>
  </si>
  <si>
    <t>昌佑</t>
  </si>
  <si>
    <t>昌祚</t>
  </si>
  <si>
    <t>尙儉</t>
  </si>
  <si>
    <t>東X</t>
  </si>
  <si>
    <t>大震</t>
  </si>
  <si>
    <t>張希遠</t>
  </si>
  <si>
    <t>三命</t>
  </si>
  <si>
    <t>夢得</t>
  </si>
  <si>
    <t>金一素</t>
  </si>
  <si>
    <t>善山</t>
  </si>
  <si>
    <t>許玉</t>
  </si>
  <si>
    <t>戒良</t>
  </si>
  <si>
    <t>戒右</t>
  </si>
  <si>
    <t>戒男</t>
  </si>
  <si>
    <t>日素</t>
  </si>
  <si>
    <t>連守</t>
  </si>
  <si>
    <t>朴福</t>
  </si>
  <si>
    <t>崔厚卞</t>
  </si>
  <si>
    <t>承戒</t>
  </si>
  <si>
    <t>修義副尉</t>
  </si>
  <si>
    <t>能信</t>
  </si>
  <si>
    <t>茂連</t>
  </si>
  <si>
    <t>金鶴</t>
  </si>
  <si>
    <t>伯仁</t>
  </si>
  <si>
    <t>大陞</t>
  </si>
  <si>
    <t>李春富</t>
  </si>
  <si>
    <t>環</t>
  </si>
  <si>
    <t>宗吉</t>
  </si>
  <si>
    <t>承仕郞濟用監奉事</t>
  </si>
  <si>
    <t>尹德敏</t>
  </si>
  <si>
    <t>率外孫女</t>
  </si>
  <si>
    <t>有光</t>
  </si>
  <si>
    <t>宣務郞禮賓寺直長</t>
  </si>
  <si>
    <t>崔柱良</t>
  </si>
  <si>
    <t>邦彦</t>
  </si>
  <si>
    <t>訓鍊院主簿</t>
  </si>
  <si>
    <t>啓旭</t>
  </si>
  <si>
    <t>宣敎郞軍資監參奉</t>
  </si>
  <si>
    <t>復春</t>
  </si>
  <si>
    <t>金萬佑</t>
  </si>
  <si>
    <t>元泰</t>
  </si>
  <si>
    <t>庶母</t>
  </si>
  <si>
    <t>禁衛軍</t>
  </si>
  <si>
    <t>厚卞</t>
  </si>
  <si>
    <t>命立</t>
  </si>
  <si>
    <t>金今富</t>
  </si>
  <si>
    <t>仁民</t>
  </si>
  <si>
    <t>大奉</t>
  </si>
  <si>
    <t>李福昌</t>
  </si>
  <si>
    <t>萬才</t>
  </si>
  <si>
    <t>自女</t>
  </si>
  <si>
    <t>汗益</t>
  </si>
  <si>
    <t>厚乞</t>
  </si>
  <si>
    <t>李之京</t>
  </si>
  <si>
    <t>後妻</t>
  </si>
  <si>
    <t>弘進</t>
  </si>
  <si>
    <t>天立</t>
  </si>
  <si>
    <t>夢尙</t>
  </si>
  <si>
    <t>陳大士</t>
  </si>
  <si>
    <t>崔太石</t>
  </si>
  <si>
    <t>大丘鎭營軍官</t>
  </si>
  <si>
    <t>萬守</t>
  </si>
  <si>
    <t>命宗</t>
  </si>
  <si>
    <t>周良</t>
  </si>
  <si>
    <t>起元</t>
  </si>
  <si>
    <t>徐時元</t>
  </si>
  <si>
    <t>先業</t>
  </si>
  <si>
    <t>元立</t>
  </si>
  <si>
    <t>自云</t>
  </si>
  <si>
    <t>先德</t>
  </si>
  <si>
    <t>厚分</t>
  </si>
  <si>
    <t>厚日</t>
  </si>
  <si>
    <t>厚男</t>
  </si>
  <si>
    <t>命女</t>
  </si>
  <si>
    <t>尙奉</t>
  </si>
  <si>
    <t>慈仁</t>
  </si>
  <si>
    <t>律</t>
  </si>
  <si>
    <t>德宗</t>
  </si>
  <si>
    <t>禮賓寺直長</t>
  </si>
  <si>
    <t>銀良</t>
  </si>
  <si>
    <t>朴戒立</t>
  </si>
  <si>
    <t>率孫女</t>
  </si>
  <si>
    <t>秉節校尉龍驤衛副司果府軍官</t>
  </si>
  <si>
    <t>碩才</t>
  </si>
  <si>
    <t>希善</t>
  </si>
  <si>
    <t>瑞龍</t>
  </si>
  <si>
    <t>豪一</t>
  </si>
  <si>
    <t>李華</t>
  </si>
  <si>
    <t>假鄕所</t>
  </si>
  <si>
    <t>連乃</t>
  </si>
  <si>
    <t>日山</t>
  </si>
  <si>
    <t>希載</t>
  </si>
  <si>
    <t>朴啓立</t>
  </si>
  <si>
    <t>訥</t>
  </si>
  <si>
    <t>趙正立</t>
  </si>
  <si>
    <t>羅</t>
  </si>
  <si>
    <t>守城</t>
  </si>
  <si>
    <t>日善</t>
  </si>
  <si>
    <t>世尙</t>
  </si>
  <si>
    <t>雄連</t>
  </si>
  <si>
    <t>孫己用</t>
  </si>
  <si>
    <t>希才</t>
  </si>
  <si>
    <t>束伍</t>
  </si>
  <si>
    <t>太碩</t>
  </si>
  <si>
    <t>宋泰雄</t>
  </si>
  <si>
    <t>彭柱</t>
  </si>
  <si>
    <t>起澤</t>
  </si>
  <si>
    <t>平豪</t>
  </si>
  <si>
    <t>仁龍</t>
  </si>
  <si>
    <t>金亮</t>
  </si>
  <si>
    <t>台堅</t>
  </si>
  <si>
    <t>承仕郞繕工監奉事</t>
  </si>
  <si>
    <t>逸大</t>
  </si>
  <si>
    <t>徐益成</t>
  </si>
  <si>
    <t>雪今</t>
  </si>
  <si>
    <t>白云</t>
  </si>
  <si>
    <t>雪分</t>
  </si>
  <si>
    <t>日分</t>
  </si>
  <si>
    <t>崔永進故代妻</t>
  </si>
  <si>
    <t>夢祥</t>
  </si>
  <si>
    <t>權知訓鍊院奉事</t>
  </si>
  <si>
    <t>以迪</t>
  </si>
  <si>
    <t>崔進石戶</t>
  </si>
  <si>
    <t>時雲</t>
  </si>
  <si>
    <t>翰林</t>
  </si>
  <si>
    <t>信敏</t>
  </si>
  <si>
    <t>周命</t>
  </si>
  <si>
    <t>老職嘉善大夫</t>
  </si>
  <si>
    <t>鄭克相</t>
  </si>
  <si>
    <t>泰雄</t>
  </si>
  <si>
    <t>禁保病人</t>
  </si>
  <si>
    <t>得命</t>
  </si>
  <si>
    <t>起宗</t>
  </si>
  <si>
    <t>和吉</t>
  </si>
  <si>
    <t>崔桂良</t>
  </si>
  <si>
    <t>世萬</t>
  </si>
  <si>
    <t>春老</t>
  </si>
  <si>
    <t>應還</t>
  </si>
  <si>
    <t>金億</t>
  </si>
  <si>
    <t>阿只</t>
  </si>
  <si>
    <t>崔萬必</t>
  </si>
  <si>
    <t>業武鎭營軍官</t>
  </si>
  <si>
    <t>進碩</t>
  </si>
  <si>
    <t>俊剛</t>
  </si>
  <si>
    <t>明立</t>
  </si>
  <si>
    <t>昌善</t>
  </si>
  <si>
    <t>右龍</t>
  </si>
  <si>
    <t>弘南</t>
  </si>
  <si>
    <t>朴儀達</t>
  </si>
  <si>
    <t>萬必</t>
  </si>
  <si>
    <t>萬取</t>
  </si>
  <si>
    <t>業武巡帶率軍官</t>
  </si>
  <si>
    <t>萬弼</t>
  </si>
  <si>
    <t>峻岡</t>
  </si>
  <si>
    <t>尹昌善</t>
  </si>
  <si>
    <t>富貴</t>
  </si>
  <si>
    <t>金承元</t>
  </si>
  <si>
    <t>晩</t>
  </si>
  <si>
    <t>雲伯</t>
  </si>
  <si>
    <t>和立</t>
  </si>
  <si>
    <t>鳳起</t>
  </si>
  <si>
    <t>韓信發</t>
  </si>
  <si>
    <t>汝佑</t>
  </si>
  <si>
    <t>直南</t>
  </si>
  <si>
    <t>應儀</t>
  </si>
  <si>
    <t>徐克立</t>
  </si>
  <si>
    <t>龍瑞</t>
  </si>
  <si>
    <t>順今</t>
  </si>
  <si>
    <t>大玉</t>
  </si>
  <si>
    <t>順乃</t>
  </si>
  <si>
    <t>順石</t>
  </si>
  <si>
    <t>文上</t>
  </si>
  <si>
    <t>春立</t>
  </si>
  <si>
    <t>奉起</t>
  </si>
  <si>
    <t>應星</t>
  </si>
  <si>
    <t>朴宗輔</t>
  </si>
  <si>
    <t>宗一</t>
  </si>
  <si>
    <t>景弘</t>
  </si>
  <si>
    <t>億文</t>
  </si>
  <si>
    <t>郭再元</t>
  </si>
  <si>
    <t>萬迪</t>
  </si>
  <si>
    <t>朴漢柱</t>
  </si>
  <si>
    <t>千用</t>
  </si>
  <si>
    <t>權峻弼</t>
  </si>
  <si>
    <t>李三萬</t>
  </si>
  <si>
    <t>泰俊</t>
  </si>
  <si>
    <t>時彦</t>
  </si>
  <si>
    <t>李世元</t>
  </si>
  <si>
    <t>就明</t>
  </si>
  <si>
    <t>有逸</t>
  </si>
  <si>
    <t>復祥</t>
  </si>
  <si>
    <t>金儀英</t>
  </si>
  <si>
    <t>貴石</t>
  </si>
  <si>
    <t>泰文</t>
  </si>
  <si>
    <t>明來</t>
  </si>
  <si>
    <t>得權</t>
  </si>
  <si>
    <t>儉守</t>
  </si>
  <si>
    <t>守門長</t>
  </si>
  <si>
    <t>尹廷三</t>
  </si>
  <si>
    <t>院生</t>
  </si>
  <si>
    <t>道錫</t>
  </si>
  <si>
    <t>崇福</t>
  </si>
  <si>
    <t>彦復</t>
  </si>
  <si>
    <t>夢用</t>
  </si>
  <si>
    <t>徐仁海</t>
  </si>
  <si>
    <t>三萬</t>
  </si>
  <si>
    <t>戒訓</t>
  </si>
  <si>
    <t>重南</t>
  </si>
  <si>
    <t>金台仁</t>
  </si>
  <si>
    <t>金日素</t>
  </si>
  <si>
    <t>守堞軍官</t>
  </si>
  <si>
    <t>戒好</t>
  </si>
  <si>
    <t>希邦</t>
  </si>
  <si>
    <t>許春立</t>
  </si>
  <si>
    <t>彦明</t>
  </si>
  <si>
    <t>僉知</t>
  </si>
  <si>
    <t>直孫</t>
  </si>
  <si>
    <t>朴日命</t>
  </si>
  <si>
    <t>宋自安</t>
  </si>
  <si>
    <t>漢柱</t>
  </si>
  <si>
    <t>秉節校尉行龍驤衛司果</t>
  </si>
  <si>
    <t>振澤</t>
  </si>
  <si>
    <t>廷番</t>
  </si>
  <si>
    <t>命化</t>
  </si>
  <si>
    <t>儀元</t>
  </si>
  <si>
    <t>金再壁</t>
  </si>
  <si>
    <t>元傅</t>
  </si>
  <si>
    <t>奴本鎭旗鼓廳隨率</t>
  </si>
  <si>
    <t>斗京</t>
  </si>
  <si>
    <t>斗介</t>
  </si>
  <si>
    <t>斗先伊</t>
  </si>
  <si>
    <t>自安</t>
  </si>
  <si>
    <t>別將</t>
  </si>
  <si>
    <t>豊一</t>
  </si>
  <si>
    <t>昌一</t>
  </si>
  <si>
    <t>希明</t>
  </si>
  <si>
    <t>宣敎郞典涓署直長</t>
  </si>
  <si>
    <t>郭再祐</t>
  </si>
  <si>
    <t>率妹</t>
  </si>
  <si>
    <t>吏保</t>
  </si>
  <si>
    <t>夏先</t>
  </si>
  <si>
    <t>石文起</t>
  </si>
  <si>
    <t>于音石</t>
  </si>
  <si>
    <t>文範</t>
  </si>
  <si>
    <t>申福靑</t>
  </si>
  <si>
    <t>耳聾病人</t>
  </si>
  <si>
    <t>病人御保</t>
  </si>
  <si>
    <t>益命</t>
  </si>
  <si>
    <t>起卞</t>
  </si>
  <si>
    <t>金萬善</t>
  </si>
  <si>
    <t>齡</t>
  </si>
  <si>
    <t>朴泰仁</t>
  </si>
  <si>
    <t>許時丹</t>
  </si>
  <si>
    <t>業武巡將軍</t>
  </si>
  <si>
    <t>自如道察訪</t>
  </si>
  <si>
    <t>德龍</t>
  </si>
  <si>
    <t>朴載立</t>
  </si>
  <si>
    <t>乭禮</t>
  </si>
  <si>
    <t>都世興</t>
  </si>
  <si>
    <t>孫五十同</t>
  </si>
  <si>
    <t>玉春</t>
  </si>
  <si>
    <t>萬進</t>
  </si>
  <si>
    <t>億生</t>
  </si>
  <si>
    <t>琴時男</t>
  </si>
  <si>
    <t>命玉</t>
  </si>
  <si>
    <t>族侄</t>
  </si>
  <si>
    <t>承明</t>
  </si>
  <si>
    <t>洪績</t>
  </si>
  <si>
    <t>璘發</t>
  </si>
  <si>
    <t>彦岦</t>
  </si>
  <si>
    <t>宣務郞禁火司別坐</t>
  </si>
  <si>
    <t>李雲吉</t>
  </si>
  <si>
    <t>泰重</t>
  </si>
  <si>
    <t>泰龜</t>
  </si>
  <si>
    <t>活三</t>
  </si>
  <si>
    <t>活良</t>
  </si>
  <si>
    <t>月陽</t>
  </si>
  <si>
    <t>活男</t>
  </si>
  <si>
    <t>李明長故代母</t>
  </si>
  <si>
    <t>玉信</t>
  </si>
  <si>
    <t>秀一</t>
  </si>
  <si>
    <t>仲三</t>
  </si>
  <si>
    <t>韓仲良</t>
  </si>
  <si>
    <t>聃壽</t>
  </si>
  <si>
    <t>世化</t>
  </si>
  <si>
    <t>儀興</t>
  </si>
  <si>
    <t>禁保老除</t>
  </si>
  <si>
    <t>孫應立</t>
  </si>
  <si>
    <t>鄭龜</t>
  </si>
  <si>
    <t>秉節校尉龍驤副司果</t>
  </si>
  <si>
    <t>萬柱</t>
  </si>
  <si>
    <t>秉節校龍驤衛副司果</t>
  </si>
  <si>
    <t>李道亮</t>
  </si>
  <si>
    <t>弟信飭戶</t>
  </si>
  <si>
    <t>斗億</t>
  </si>
  <si>
    <t>斗上</t>
  </si>
  <si>
    <t>善</t>
  </si>
  <si>
    <t>明尙</t>
  </si>
  <si>
    <t>安逸戶長</t>
  </si>
  <si>
    <t>金慧佑</t>
  </si>
  <si>
    <t>汝善</t>
  </si>
  <si>
    <t>克立</t>
  </si>
  <si>
    <t>許中立</t>
  </si>
  <si>
    <t>白日</t>
  </si>
  <si>
    <t>束伍別下私奴</t>
  </si>
  <si>
    <t>李薰</t>
  </si>
  <si>
    <t>希奉</t>
  </si>
  <si>
    <t>七石</t>
  </si>
  <si>
    <t>千己</t>
  </si>
  <si>
    <t>哲伊</t>
  </si>
  <si>
    <t>海一</t>
  </si>
  <si>
    <t>千素</t>
  </si>
  <si>
    <t>南萬</t>
  </si>
  <si>
    <t>業武架山鎭將官</t>
  </si>
  <si>
    <t>龜</t>
  </si>
  <si>
    <t>元植</t>
  </si>
  <si>
    <t>天祥</t>
  </si>
  <si>
    <t>宗好</t>
  </si>
  <si>
    <t>李玉信</t>
  </si>
  <si>
    <t>先男</t>
  </si>
  <si>
    <t>先哲</t>
  </si>
  <si>
    <t>許萬連</t>
  </si>
  <si>
    <t>陸軍</t>
  </si>
  <si>
    <t>敬俊</t>
  </si>
  <si>
    <t>春翊</t>
  </si>
  <si>
    <t>宣略將軍</t>
  </si>
  <si>
    <t>元福</t>
  </si>
  <si>
    <t>曺應</t>
  </si>
  <si>
    <t>府馬軍</t>
  </si>
  <si>
    <t>益萬</t>
  </si>
  <si>
    <t>起忭</t>
  </si>
  <si>
    <t>永祿</t>
  </si>
  <si>
    <t>萬</t>
  </si>
  <si>
    <t>鶴</t>
  </si>
  <si>
    <t>李莫男</t>
  </si>
  <si>
    <t>病人府馬保</t>
  </si>
  <si>
    <t>小斤者未</t>
  </si>
  <si>
    <t>萬仁</t>
  </si>
  <si>
    <t>英達</t>
  </si>
  <si>
    <t>尹德立</t>
  </si>
  <si>
    <t>俊邦</t>
  </si>
  <si>
    <t>禹承發</t>
  </si>
  <si>
    <t>正必</t>
  </si>
  <si>
    <t>夢碩</t>
  </si>
  <si>
    <t>儀萬</t>
  </si>
  <si>
    <t>僉知中樞府事</t>
  </si>
  <si>
    <t>雲達</t>
  </si>
  <si>
    <t>蔡愼久</t>
  </si>
  <si>
    <t>修儀副尉</t>
  </si>
  <si>
    <t>孫伯仁</t>
  </si>
  <si>
    <t>萬連</t>
  </si>
  <si>
    <t>金宗日</t>
  </si>
  <si>
    <t>廷弼</t>
  </si>
  <si>
    <t>善佑</t>
  </si>
  <si>
    <t>朴大業</t>
  </si>
  <si>
    <t>泰英</t>
  </si>
  <si>
    <t>希星</t>
  </si>
  <si>
    <t>朴信敏</t>
  </si>
  <si>
    <t>營達</t>
  </si>
  <si>
    <t>德相</t>
  </si>
  <si>
    <t>聖壽</t>
  </si>
  <si>
    <t>裵震平</t>
  </si>
  <si>
    <t>起碩</t>
  </si>
  <si>
    <t>己良</t>
  </si>
  <si>
    <t>興海</t>
  </si>
  <si>
    <t>朴以命</t>
  </si>
  <si>
    <t>崔起伊</t>
  </si>
  <si>
    <t>春伊</t>
  </si>
  <si>
    <t>起福</t>
  </si>
  <si>
    <t>李春</t>
  </si>
  <si>
    <t>世卜</t>
  </si>
  <si>
    <t>凡於驛婢</t>
  </si>
  <si>
    <t>宣務郞省峴道察訪</t>
  </si>
  <si>
    <t>爾基</t>
  </si>
  <si>
    <t>崔太良</t>
  </si>
  <si>
    <t>國祥</t>
  </si>
  <si>
    <t>起永</t>
  </si>
  <si>
    <t>碩民</t>
  </si>
  <si>
    <t>朴碩碧</t>
  </si>
  <si>
    <t>仲康</t>
  </si>
  <si>
    <t>秋日</t>
  </si>
  <si>
    <t>進生</t>
  </si>
  <si>
    <t>司僕</t>
  </si>
  <si>
    <t>車得生</t>
  </si>
  <si>
    <t>豊基</t>
  </si>
  <si>
    <t>崔太郞</t>
  </si>
  <si>
    <t>金碩才故代妻</t>
  </si>
  <si>
    <t>永望</t>
  </si>
  <si>
    <t>命福</t>
  </si>
  <si>
    <t>黃春石</t>
  </si>
  <si>
    <t>金厚哲</t>
  </si>
  <si>
    <t>武之</t>
  </si>
  <si>
    <t>奉</t>
  </si>
  <si>
    <t>憲</t>
  </si>
  <si>
    <t>權山南</t>
  </si>
  <si>
    <t>吉永</t>
  </si>
  <si>
    <t>守遠</t>
  </si>
  <si>
    <t>鄭柄</t>
  </si>
  <si>
    <t>太龍</t>
  </si>
  <si>
    <t>禁保余丁</t>
  </si>
  <si>
    <t>厚哲</t>
  </si>
  <si>
    <t>士吉</t>
  </si>
  <si>
    <t>悅</t>
  </si>
  <si>
    <t>金素</t>
  </si>
  <si>
    <t>李生</t>
  </si>
  <si>
    <t>天敢</t>
  </si>
  <si>
    <t>張儀遠</t>
  </si>
  <si>
    <t>弟命才戶</t>
  </si>
  <si>
    <t>同生弟</t>
  </si>
  <si>
    <t>命才</t>
  </si>
  <si>
    <t>善元</t>
  </si>
  <si>
    <t>得福</t>
  </si>
  <si>
    <t>連</t>
  </si>
  <si>
    <t>河連</t>
  </si>
  <si>
    <t>日今</t>
  </si>
  <si>
    <t>完山</t>
  </si>
  <si>
    <t>忠淸道</t>
  </si>
  <si>
    <t>權珍</t>
  </si>
  <si>
    <t>金得昌</t>
  </si>
  <si>
    <t>蹇足病人</t>
  </si>
  <si>
    <t>成會</t>
  </si>
  <si>
    <t>太分</t>
  </si>
  <si>
    <t>主化</t>
  </si>
  <si>
    <t>聖三</t>
  </si>
  <si>
    <t>南倉守堞軍官</t>
  </si>
  <si>
    <t>啓發</t>
  </si>
  <si>
    <t>日信</t>
  </si>
  <si>
    <t>善男</t>
  </si>
  <si>
    <t>驛吏</t>
  </si>
  <si>
    <t>林富彦</t>
  </si>
  <si>
    <t>富元</t>
  </si>
  <si>
    <t>宗右</t>
  </si>
  <si>
    <t>瑞</t>
  </si>
  <si>
    <t>金善元</t>
  </si>
  <si>
    <t>梁</t>
  </si>
  <si>
    <t>再興</t>
  </si>
  <si>
    <t>弘業</t>
  </si>
  <si>
    <t>卞啓發</t>
  </si>
  <si>
    <t>以才</t>
  </si>
  <si>
    <t>德介</t>
  </si>
  <si>
    <t>陜川</t>
  </si>
  <si>
    <t>淡沙里</t>
  </si>
  <si>
    <t>上X</t>
  </si>
  <si>
    <t>進奉</t>
  </si>
  <si>
    <t>海今</t>
  </si>
  <si>
    <t>全羅道</t>
  </si>
  <si>
    <t>金守億</t>
  </si>
  <si>
    <t>守億</t>
  </si>
  <si>
    <t>崔應</t>
  </si>
  <si>
    <t>春卜</t>
  </si>
  <si>
    <t>今同</t>
  </si>
  <si>
    <t>金順生</t>
  </si>
  <si>
    <t>有碩</t>
  </si>
  <si>
    <t>㗡山</t>
  </si>
  <si>
    <t>水軍老除</t>
  </si>
  <si>
    <t>士先</t>
  </si>
  <si>
    <t>浩發</t>
  </si>
  <si>
    <t>宗儀</t>
  </si>
  <si>
    <t>宜元</t>
  </si>
  <si>
    <t>崔得金</t>
  </si>
  <si>
    <t>御保</t>
  </si>
  <si>
    <t>璇黃</t>
  </si>
  <si>
    <t>秉節校尉訓鍊院主簿</t>
  </si>
  <si>
    <t>雲祥</t>
  </si>
  <si>
    <t>高尙信</t>
  </si>
  <si>
    <t>濟州</t>
  </si>
  <si>
    <t>秀發</t>
  </si>
  <si>
    <t>日新</t>
  </si>
  <si>
    <t>徐時泰</t>
  </si>
  <si>
    <t>府武學巡在家</t>
  </si>
  <si>
    <t>加應金</t>
  </si>
  <si>
    <t>無應金</t>
  </si>
  <si>
    <t>岩外</t>
  </si>
  <si>
    <t>山南</t>
  </si>
  <si>
    <t>戒元</t>
  </si>
  <si>
    <t>金從立</t>
  </si>
  <si>
    <t>仁興</t>
  </si>
  <si>
    <t>信伯</t>
  </si>
  <si>
    <t>贈嘉善大夫同知中樞府事</t>
  </si>
  <si>
    <t>周景</t>
  </si>
  <si>
    <t>崔奉儀</t>
  </si>
  <si>
    <t>巡牙兵卜馬軍保</t>
  </si>
  <si>
    <t>楚來</t>
  </si>
  <si>
    <t>從代</t>
  </si>
  <si>
    <t>從非</t>
  </si>
  <si>
    <t>上今</t>
  </si>
  <si>
    <t>卜只</t>
  </si>
  <si>
    <t>天鶴</t>
  </si>
  <si>
    <t>士今</t>
  </si>
  <si>
    <t>天比</t>
  </si>
  <si>
    <t>自介</t>
  </si>
  <si>
    <t>千世</t>
  </si>
  <si>
    <t>進千</t>
  </si>
  <si>
    <t>丁立</t>
  </si>
  <si>
    <t>日邁</t>
  </si>
  <si>
    <t>丙春</t>
  </si>
  <si>
    <t>良妻</t>
  </si>
  <si>
    <t>柳哥</t>
  </si>
  <si>
    <t>玄風御保</t>
  </si>
  <si>
    <t>次見</t>
  </si>
  <si>
    <t>任起立</t>
  </si>
  <si>
    <t>命男</t>
  </si>
  <si>
    <t>金萬占</t>
  </si>
  <si>
    <t>鰥夫今川驛吏</t>
  </si>
  <si>
    <t>萬占</t>
  </si>
  <si>
    <t>天從</t>
  </si>
  <si>
    <t>祿男</t>
  </si>
  <si>
    <t>李俊乞</t>
  </si>
  <si>
    <t>右成</t>
  </si>
  <si>
    <t>右先</t>
  </si>
  <si>
    <t>老除</t>
  </si>
  <si>
    <t>煥</t>
  </si>
  <si>
    <t>三用</t>
  </si>
  <si>
    <t>尹筍</t>
  </si>
  <si>
    <t>權琛</t>
  </si>
  <si>
    <t>日用</t>
  </si>
  <si>
    <t>應用</t>
  </si>
  <si>
    <t>件里</t>
  </si>
  <si>
    <t>順京</t>
  </si>
  <si>
    <t>興白</t>
  </si>
  <si>
    <t>得用</t>
  </si>
  <si>
    <t>唜金</t>
  </si>
  <si>
    <t>徐山南</t>
  </si>
  <si>
    <t>天用</t>
  </si>
  <si>
    <t>愛男</t>
  </si>
  <si>
    <t>信能</t>
  </si>
  <si>
    <t>林千立</t>
  </si>
  <si>
    <t>七奉</t>
  </si>
  <si>
    <t>處宗</t>
  </si>
  <si>
    <t>希先</t>
  </si>
  <si>
    <t>厚仁</t>
  </si>
  <si>
    <t>武生</t>
  </si>
  <si>
    <t>尹尙三</t>
  </si>
  <si>
    <t>仲江</t>
  </si>
  <si>
    <t>斗先</t>
  </si>
  <si>
    <t>愛進</t>
  </si>
  <si>
    <t>梁起用</t>
  </si>
  <si>
    <t>侄女</t>
  </si>
  <si>
    <t>宋泰三</t>
  </si>
  <si>
    <t>鄭丁發故代妻</t>
  </si>
  <si>
    <t>展力副慰兼司僕</t>
  </si>
  <si>
    <t>申得生</t>
  </si>
  <si>
    <t>泰三</t>
  </si>
  <si>
    <t>時杰</t>
  </si>
  <si>
    <t>嶺</t>
  </si>
  <si>
    <t>金士明</t>
  </si>
  <si>
    <t>致一</t>
  </si>
  <si>
    <t>華竹</t>
  </si>
  <si>
    <t>金再南</t>
  </si>
  <si>
    <t>巡牙兵鎭金匠</t>
  </si>
  <si>
    <t>億萬</t>
  </si>
  <si>
    <t>廷立</t>
  </si>
  <si>
    <t>古植</t>
  </si>
  <si>
    <t>李時業</t>
  </si>
  <si>
    <t>萬海</t>
  </si>
  <si>
    <t>李春三</t>
  </si>
  <si>
    <t>省現驛保鎭金匠</t>
  </si>
  <si>
    <t>世聃</t>
  </si>
  <si>
    <t>順立</t>
  </si>
  <si>
    <t>甫生</t>
  </si>
  <si>
    <t>金汗福</t>
  </si>
  <si>
    <t>太玉</t>
  </si>
  <si>
    <t>儀芳</t>
  </si>
  <si>
    <t>德右</t>
  </si>
  <si>
    <t>韓進成</t>
  </si>
  <si>
    <t>李廷岦</t>
  </si>
  <si>
    <t>己上元戶貳百參拾壹戶人口壹千柒拾參口以男丁參百捌拾陸口女丁陸百捌拾柒口</t>
  </si>
  <si>
    <t>年度</t>
  </si>
  <si>
    <t>面名</t>
  </si>
  <si>
    <t>면명</t>
  </si>
  <si>
    <t>順番</t>
  </si>
  <si>
    <t>主戶</t>
  </si>
  <si>
    <t>주호</t>
  </si>
  <si>
    <t>감물천리</t>
  </si>
  <si>
    <t>건법리</t>
  </si>
  <si>
    <t>리명</t>
  </si>
  <si>
    <t>송태삼</t>
  </si>
  <si>
    <t>허만련</t>
  </si>
  <si>
    <t>정구</t>
  </si>
  <si>
    <t>허시단</t>
  </si>
  <si>
    <t>송자안</t>
  </si>
  <si>
    <t>최만필</t>
  </si>
  <si>
    <t>송태웅</t>
  </si>
  <si>
    <t>최태석</t>
  </si>
  <si>
    <t>최후변</t>
  </si>
  <si>
    <t>백봉서</t>
  </si>
  <si>
    <t>백구서</t>
  </si>
  <si>
    <t>백도서</t>
  </si>
  <si>
    <t>추성태</t>
  </si>
  <si>
    <t>윤상은</t>
  </si>
  <si>
    <t>도원선</t>
  </si>
  <si>
    <t>노창귀</t>
  </si>
  <si>
    <t>노돌남</t>
  </si>
  <si>
    <t>임술</t>
  </si>
  <si>
    <t>하아지</t>
  </si>
  <si>
    <t>노영만</t>
  </si>
  <si>
    <t>박즙</t>
  </si>
  <si>
    <t>노중걸</t>
  </si>
  <si>
    <t>노말동</t>
  </si>
  <si>
    <t>노주철</t>
  </si>
  <si>
    <t>노운이</t>
  </si>
  <si>
    <t>노일석</t>
  </si>
  <si>
    <t>허호</t>
  </si>
  <si>
    <t>노명득</t>
  </si>
  <si>
    <t>노막룡</t>
  </si>
  <si>
    <t>허유관</t>
  </si>
  <si>
    <t>통수</t>
  </si>
  <si>
    <t>신호</t>
  </si>
  <si>
    <t>정정발고대처</t>
  </si>
  <si>
    <t>서신망고대자</t>
  </si>
  <si>
    <t>최영진고대처</t>
  </si>
  <si>
    <t>조돌선고대서</t>
  </si>
  <si>
    <t>하의달고대처</t>
  </si>
  <si>
    <t>유학허창고대처</t>
  </si>
  <si>
    <t>허재운고대자</t>
  </si>
  <si>
    <t>허식고대처</t>
  </si>
  <si>
    <t>대호</t>
  </si>
  <si>
    <t>녀</t>
  </si>
  <si>
    <t>처</t>
  </si>
  <si>
    <t>솔자</t>
  </si>
  <si>
    <t>솔녀</t>
  </si>
  <si>
    <t>질녀</t>
  </si>
  <si>
    <t>자</t>
  </si>
  <si>
    <t>손녀</t>
  </si>
  <si>
    <t>부</t>
  </si>
  <si>
    <t>솔모</t>
  </si>
  <si>
    <t>처모</t>
  </si>
  <si>
    <t>동생제</t>
  </si>
  <si>
    <t>모</t>
  </si>
  <si>
    <t>솔매</t>
  </si>
  <si>
    <t>손자</t>
  </si>
  <si>
    <t>매</t>
  </si>
  <si>
    <t>족질</t>
  </si>
  <si>
    <t>솔제</t>
  </si>
  <si>
    <t>후처</t>
  </si>
  <si>
    <t>제</t>
  </si>
  <si>
    <t>솔손녀</t>
  </si>
  <si>
    <t>손</t>
  </si>
  <si>
    <t>질자</t>
  </si>
  <si>
    <t>외손자</t>
  </si>
  <si>
    <t>서모</t>
  </si>
  <si>
    <t>솔외손녀</t>
  </si>
  <si>
    <t>솔질녀</t>
  </si>
  <si>
    <t>제수</t>
  </si>
  <si>
    <t>솔종제</t>
  </si>
  <si>
    <t>종매</t>
  </si>
  <si>
    <t>수</t>
  </si>
  <si>
    <t>첩</t>
  </si>
  <si>
    <t>외손녀</t>
  </si>
  <si>
    <t>과숙모</t>
  </si>
  <si>
    <t>솔형</t>
  </si>
  <si>
    <t>솔처모</t>
  </si>
  <si>
    <t>솔손자</t>
  </si>
  <si>
    <t>종형</t>
  </si>
  <si>
    <t>과매</t>
  </si>
  <si>
    <t>고공</t>
  </si>
  <si>
    <t>조모</t>
  </si>
  <si>
    <t>서제</t>
  </si>
  <si>
    <t>외손</t>
  </si>
  <si>
    <t>솔처부</t>
  </si>
  <si>
    <t>이성종매</t>
  </si>
  <si>
    <t>호내위상</t>
  </si>
  <si>
    <t>맹인</t>
  </si>
  <si>
    <t>비</t>
  </si>
  <si>
    <t>성현역보진금장</t>
  </si>
  <si>
    <t>순아병진금장</t>
  </si>
  <si>
    <t>포보</t>
  </si>
  <si>
    <t>노</t>
  </si>
  <si>
    <t>업무</t>
  </si>
  <si>
    <t>수군</t>
  </si>
  <si>
    <t>순마보</t>
  </si>
  <si>
    <t>사비</t>
  </si>
  <si>
    <t>역리</t>
  </si>
  <si>
    <t>환부금천역리</t>
  </si>
  <si>
    <t>현풍어보</t>
  </si>
  <si>
    <t>순아병복마군보</t>
  </si>
  <si>
    <t>부무학순재가</t>
  </si>
  <si>
    <t>업무순재가</t>
  </si>
  <si>
    <t>어보</t>
  </si>
  <si>
    <t>수첩군관</t>
  </si>
  <si>
    <t>부군관</t>
  </si>
  <si>
    <t>남창수첩군관</t>
  </si>
  <si>
    <t>건족병인</t>
  </si>
  <si>
    <t>금보병인</t>
  </si>
  <si>
    <t>금보여정</t>
  </si>
  <si>
    <t>무학</t>
  </si>
  <si>
    <t>범어역비</t>
  </si>
  <si>
    <t>순아병사노</t>
  </si>
  <si>
    <t>금위군</t>
  </si>
  <si>
    <t>순대솔군관</t>
  </si>
  <si>
    <t>병인부마보</t>
  </si>
  <si>
    <t>부마군</t>
  </si>
  <si>
    <t>업무가산진장관</t>
  </si>
  <si>
    <t>속오별하사노</t>
  </si>
  <si>
    <t>과부</t>
  </si>
  <si>
    <t>유학</t>
  </si>
  <si>
    <t>업무순장군</t>
  </si>
  <si>
    <t>병인어보</t>
  </si>
  <si>
    <t>이롱병인</t>
  </si>
  <si>
    <t>과녀</t>
  </si>
  <si>
    <t>노본진기고청수솔</t>
  </si>
  <si>
    <t>금보</t>
  </si>
  <si>
    <t>원생</t>
  </si>
  <si>
    <t>업무순장관</t>
  </si>
  <si>
    <t>사노</t>
  </si>
  <si>
    <t>과녀사비</t>
  </si>
  <si>
    <t>과사비</t>
  </si>
  <si>
    <t>업무순대솔군관</t>
  </si>
  <si>
    <t>업무진영군관</t>
  </si>
  <si>
    <t>속오</t>
  </si>
  <si>
    <t>가향소</t>
  </si>
  <si>
    <t>대구진영군관</t>
  </si>
  <si>
    <t>기보</t>
  </si>
  <si>
    <t>업무부군관</t>
  </si>
  <si>
    <t>전별장</t>
  </si>
  <si>
    <t>정병</t>
  </si>
  <si>
    <t>속오군사노</t>
  </si>
  <si>
    <t>병인상덕사원생</t>
  </si>
  <si>
    <t>충찬위</t>
  </si>
  <si>
    <t>진영출사군관업무</t>
  </si>
  <si>
    <t>사과</t>
  </si>
  <si>
    <t>업유</t>
  </si>
  <si>
    <t>납가선대부동지중추부사</t>
  </si>
  <si>
    <t>전력부위겸사복순장관</t>
  </si>
  <si>
    <t>납선무랑주부부군관</t>
  </si>
  <si>
    <t>병인</t>
  </si>
  <si>
    <t>업무진영출사군관</t>
  </si>
  <si>
    <t>우각병인</t>
  </si>
  <si>
    <t>거사</t>
  </si>
  <si>
    <t>무역군</t>
  </si>
  <si>
    <t>성주귀용성군</t>
  </si>
  <si>
    <t>속오보</t>
  </si>
  <si>
    <t>노속오보</t>
  </si>
  <si>
    <t>노순아병</t>
  </si>
  <si>
    <t>충장위</t>
  </si>
  <si>
    <t>납가선대부동지중추부사부군관</t>
  </si>
  <si>
    <t>납선무랑평구도찰방부군관</t>
  </si>
  <si>
    <t>부군관청하전</t>
  </si>
  <si>
    <t>동노</t>
  </si>
  <si>
    <t>칠곡역보</t>
  </si>
  <si>
    <t>솔과녀</t>
  </si>
  <si>
    <t>진영군뢰</t>
  </si>
  <si>
    <t>사노순기고청화병</t>
  </si>
  <si>
    <t>발군</t>
  </si>
  <si>
    <t>납선무랑부군관</t>
  </si>
  <si>
    <t>노성주아병</t>
  </si>
  <si>
    <t>사노환부</t>
  </si>
  <si>
    <t>순마군</t>
  </si>
  <si>
    <t>매득비</t>
  </si>
  <si>
    <t>사노병인</t>
  </si>
  <si>
    <t>구활비</t>
  </si>
  <si>
    <t>매득노</t>
  </si>
  <si>
    <t>전력부위겸사복순출사군관</t>
  </si>
  <si>
    <t>직역</t>
  </si>
  <si>
    <t>금</t>
  </si>
  <si>
    <t>정</t>
  </si>
  <si>
    <t>서</t>
  </si>
  <si>
    <t>박</t>
  </si>
  <si>
    <t>신</t>
  </si>
  <si>
    <t>송</t>
  </si>
  <si>
    <t>안</t>
  </si>
  <si>
    <t>홍</t>
  </si>
  <si>
    <t>최</t>
  </si>
  <si>
    <t>백</t>
  </si>
  <si>
    <t>량</t>
  </si>
  <si>
    <t>차</t>
  </si>
  <si>
    <t>허</t>
  </si>
  <si>
    <t>류</t>
  </si>
  <si>
    <t>배</t>
  </si>
  <si>
    <t>석</t>
  </si>
  <si>
    <t>조</t>
  </si>
  <si>
    <t>윤</t>
  </si>
  <si>
    <t>하</t>
  </si>
  <si>
    <t>구</t>
  </si>
  <si>
    <t>장</t>
  </si>
  <si>
    <t>전</t>
  </si>
  <si>
    <t>견</t>
  </si>
  <si>
    <t>추</t>
  </si>
  <si>
    <t>권</t>
  </si>
  <si>
    <t>도</t>
  </si>
  <si>
    <t>림</t>
  </si>
  <si>
    <t>성</t>
  </si>
  <si>
    <t>한</t>
  </si>
  <si>
    <t>우</t>
  </si>
  <si>
    <t>오</t>
  </si>
  <si>
    <t>강</t>
  </si>
  <si>
    <t>진</t>
  </si>
  <si>
    <t>문</t>
  </si>
  <si>
    <t>황</t>
  </si>
  <si>
    <t>소사</t>
  </si>
  <si>
    <t>태삼</t>
  </si>
  <si>
    <t>태옥</t>
  </si>
  <si>
    <t>세담</t>
  </si>
  <si>
    <t>억만</t>
  </si>
  <si>
    <t>아지</t>
  </si>
  <si>
    <t>두선</t>
  </si>
  <si>
    <t>씨</t>
  </si>
  <si>
    <t>처종</t>
  </si>
  <si>
    <t>칠봉</t>
  </si>
  <si>
    <t>순경</t>
  </si>
  <si>
    <t>건리</t>
  </si>
  <si>
    <t>일옥</t>
  </si>
  <si>
    <t>우선</t>
  </si>
  <si>
    <t>우성</t>
  </si>
  <si>
    <t>만점</t>
  </si>
  <si>
    <t>차견</t>
  </si>
  <si>
    <t>오례</t>
  </si>
  <si>
    <t>상금</t>
  </si>
  <si>
    <t>병춘</t>
  </si>
  <si>
    <t>일매</t>
  </si>
  <si>
    <t>정립</t>
  </si>
  <si>
    <t>진천</t>
  </si>
  <si>
    <t>천세</t>
  </si>
  <si>
    <t>자개</t>
  </si>
  <si>
    <t>천비</t>
  </si>
  <si>
    <t>사금</t>
  </si>
  <si>
    <t>복지</t>
  </si>
  <si>
    <t>종대</t>
  </si>
  <si>
    <t>초래</t>
  </si>
  <si>
    <t>암외</t>
  </si>
  <si>
    <t>무응금</t>
  </si>
  <si>
    <t>가응금</t>
  </si>
  <si>
    <t>선황</t>
  </si>
  <si>
    <t>사선</t>
  </si>
  <si>
    <t>유석</t>
  </si>
  <si>
    <t>수억</t>
  </si>
  <si>
    <t>해금</t>
  </si>
  <si>
    <t>진봉</t>
  </si>
  <si>
    <t>소례</t>
  </si>
  <si>
    <t>담사리</t>
  </si>
  <si>
    <t>말립</t>
  </si>
  <si>
    <t>이재</t>
  </si>
  <si>
    <t>부원</t>
  </si>
  <si>
    <t>명재</t>
  </si>
  <si>
    <t>성삼</t>
  </si>
  <si>
    <t>주화</t>
  </si>
  <si>
    <t>태분</t>
  </si>
  <si>
    <t>성회</t>
  </si>
  <si>
    <t>일금</t>
  </si>
  <si>
    <t>후철</t>
  </si>
  <si>
    <t>태룡</t>
  </si>
  <si>
    <t>무지</t>
  </si>
  <si>
    <t>극태</t>
  </si>
  <si>
    <t>세복</t>
  </si>
  <si>
    <t>기량</t>
  </si>
  <si>
    <t>기석</t>
  </si>
  <si>
    <t>태영</t>
  </si>
  <si>
    <t>만련</t>
  </si>
  <si>
    <t>의만</t>
  </si>
  <si>
    <t>몽석</t>
  </si>
  <si>
    <t>정필</t>
  </si>
  <si>
    <t>만인</t>
  </si>
  <si>
    <t>소근자미</t>
  </si>
  <si>
    <t>익만</t>
  </si>
  <si>
    <t>두경</t>
  </si>
  <si>
    <t>선남</t>
  </si>
  <si>
    <t>조시</t>
  </si>
  <si>
    <t>천학</t>
  </si>
  <si>
    <t>백일</t>
  </si>
  <si>
    <t>신희</t>
  </si>
  <si>
    <t>두상</t>
  </si>
  <si>
    <t>두억</t>
  </si>
  <si>
    <t>상희</t>
  </si>
  <si>
    <t>시단</t>
  </si>
  <si>
    <t>세명</t>
  </si>
  <si>
    <t>세화</t>
  </si>
  <si>
    <t>담수</t>
  </si>
  <si>
    <t>활남</t>
  </si>
  <si>
    <t>월양</t>
  </si>
  <si>
    <t>활삼</t>
  </si>
  <si>
    <t>태구</t>
  </si>
  <si>
    <t>태중</t>
  </si>
  <si>
    <t>홍적</t>
  </si>
  <si>
    <t>승명</t>
  </si>
  <si>
    <t>명옥</t>
  </si>
  <si>
    <t>돌례</t>
  </si>
  <si>
    <t>하삼</t>
  </si>
  <si>
    <t>익명</t>
  </si>
  <si>
    <t>강아지</t>
  </si>
  <si>
    <t>우음석</t>
  </si>
  <si>
    <t>하선</t>
  </si>
  <si>
    <t>자안</t>
  </si>
  <si>
    <t>두선이</t>
  </si>
  <si>
    <t>두개</t>
  </si>
  <si>
    <t>원부</t>
  </si>
  <si>
    <t>한주</t>
  </si>
  <si>
    <t>삼중</t>
  </si>
  <si>
    <t>계호</t>
  </si>
  <si>
    <t>삼만</t>
  </si>
  <si>
    <t>도석</t>
  </si>
  <si>
    <t>태문</t>
  </si>
  <si>
    <t>귀석</t>
  </si>
  <si>
    <t>태준</t>
  </si>
  <si>
    <t>걸소시</t>
  </si>
  <si>
    <t>악덕</t>
  </si>
  <si>
    <t>만적</t>
  </si>
  <si>
    <t>시달</t>
  </si>
  <si>
    <t>순례</t>
  </si>
  <si>
    <t>문상</t>
  </si>
  <si>
    <t>순내</t>
  </si>
  <si>
    <t>순석</t>
  </si>
  <si>
    <t>순금</t>
  </si>
  <si>
    <t>몽서</t>
  </si>
  <si>
    <t>만</t>
  </si>
  <si>
    <t>만필</t>
  </si>
  <si>
    <t>이적</t>
  </si>
  <si>
    <t>만취</t>
  </si>
  <si>
    <t>진석</t>
  </si>
  <si>
    <t>올미</t>
  </si>
  <si>
    <t>세만</t>
  </si>
  <si>
    <t>득명</t>
  </si>
  <si>
    <t>태웅</t>
  </si>
  <si>
    <t>시운</t>
  </si>
  <si>
    <t>일분</t>
  </si>
  <si>
    <t>설분</t>
  </si>
  <si>
    <t>설금</t>
  </si>
  <si>
    <t>팽주</t>
  </si>
  <si>
    <t>태석</t>
  </si>
  <si>
    <t>희재</t>
  </si>
  <si>
    <t>태정</t>
  </si>
  <si>
    <t>눌</t>
  </si>
  <si>
    <t>일산</t>
  </si>
  <si>
    <t>석재</t>
  </si>
  <si>
    <t>상봉</t>
  </si>
  <si>
    <t>명녀</t>
  </si>
  <si>
    <t>후남</t>
  </si>
  <si>
    <t>후일</t>
  </si>
  <si>
    <t>선덕</t>
  </si>
  <si>
    <t>만수</t>
  </si>
  <si>
    <t>한익</t>
  </si>
  <si>
    <t>자녀</t>
  </si>
  <si>
    <t>만재</t>
  </si>
  <si>
    <t>후변</t>
  </si>
  <si>
    <t>원태</t>
  </si>
  <si>
    <t>유광</t>
  </si>
  <si>
    <t>환</t>
  </si>
  <si>
    <t>승계</t>
  </si>
  <si>
    <t>계남</t>
  </si>
  <si>
    <t>계우</t>
  </si>
  <si>
    <t>계량</t>
  </si>
  <si>
    <t>허옥</t>
  </si>
  <si>
    <t>창우</t>
  </si>
  <si>
    <t>세장</t>
  </si>
  <si>
    <t>정이</t>
  </si>
  <si>
    <t>시광</t>
  </si>
  <si>
    <t>태업</t>
  </si>
  <si>
    <t>평을개</t>
  </si>
  <si>
    <t>진휘</t>
  </si>
  <si>
    <t>진만</t>
  </si>
  <si>
    <t>영선</t>
  </si>
  <si>
    <t>순천</t>
  </si>
  <si>
    <t>두강</t>
  </si>
  <si>
    <t>봉서</t>
  </si>
  <si>
    <t>여주</t>
  </si>
  <si>
    <t>재완</t>
  </si>
  <si>
    <t>개남</t>
  </si>
  <si>
    <t>구서</t>
  </si>
  <si>
    <t>세완</t>
  </si>
  <si>
    <t>만창</t>
  </si>
  <si>
    <t>만석</t>
  </si>
  <si>
    <t>치서</t>
  </si>
  <si>
    <t>도서</t>
  </si>
  <si>
    <t>이군</t>
  </si>
  <si>
    <t>이화</t>
  </si>
  <si>
    <t>만평</t>
  </si>
  <si>
    <t>만돌이</t>
  </si>
  <si>
    <t>세망</t>
  </si>
  <si>
    <t>백세</t>
  </si>
  <si>
    <t>성휘</t>
  </si>
  <si>
    <t>성태</t>
  </si>
  <si>
    <t>유삼</t>
  </si>
  <si>
    <t>걸을소시</t>
  </si>
  <si>
    <t>의적</t>
  </si>
  <si>
    <t>세평</t>
  </si>
  <si>
    <t>세채</t>
  </si>
  <si>
    <t>신기</t>
  </si>
  <si>
    <t>이민</t>
  </si>
  <si>
    <t>이번</t>
  </si>
  <si>
    <t>시명</t>
  </si>
  <si>
    <t>규완</t>
  </si>
  <si>
    <t>진완</t>
  </si>
  <si>
    <t>필련</t>
  </si>
  <si>
    <t>순량</t>
  </si>
  <si>
    <t>상은</t>
  </si>
  <si>
    <t>억태</t>
  </si>
  <si>
    <t>성진</t>
  </si>
  <si>
    <t>세영</t>
  </si>
  <si>
    <t>봉원</t>
  </si>
  <si>
    <t>준창</t>
  </si>
  <si>
    <t>원선</t>
  </si>
  <si>
    <t>기분</t>
  </si>
  <si>
    <t>수영대</t>
  </si>
  <si>
    <t>원성</t>
  </si>
  <si>
    <t>신달</t>
  </si>
  <si>
    <t>귀봉</t>
  </si>
  <si>
    <t>찬재</t>
  </si>
  <si>
    <t>칠례</t>
  </si>
  <si>
    <t>창귀</t>
  </si>
  <si>
    <t>월련</t>
  </si>
  <si>
    <t>계득</t>
  </si>
  <si>
    <t>성득</t>
  </si>
  <si>
    <t>귀임</t>
  </si>
  <si>
    <t>순학</t>
  </si>
  <si>
    <t>성학</t>
  </si>
  <si>
    <t>백례</t>
  </si>
  <si>
    <t>조옥</t>
  </si>
  <si>
    <t>덕분</t>
  </si>
  <si>
    <t>우춘</t>
  </si>
  <si>
    <t>만세</t>
  </si>
  <si>
    <t>손례</t>
  </si>
  <si>
    <t>막례</t>
  </si>
  <si>
    <t>만분</t>
  </si>
  <si>
    <t>순강</t>
  </si>
  <si>
    <t>돌남</t>
  </si>
  <si>
    <t>세기</t>
  </si>
  <si>
    <t>이회</t>
  </si>
  <si>
    <t>경진</t>
  </si>
  <si>
    <t>순건</t>
  </si>
  <si>
    <t>순덕</t>
  </si>
  <si>
    <t>말례</t>
  </si>
  <si>
    <t>회</t>
  </si>
  <si>
    <t>금화</t>
  </si>
  <si>
    <t>영만</t>
  </si>
  <si>
    <t>자성</t>
  </si>
  <si>
    <t>세귀</t>
  </si>
  <si>
    <t>명식</t>
  </si>
  <si>
    <t>시중</t>
  </si>
  <si>
    <t>기완</t>
  </si>
  <si>
    <t>천동</t>
  </si>
  <si>
    <t>천례</t>
  </si>
  <si>
    <t>일봉</t>
  </si>
  <si>
    <t>순달</t>
  </si>
  <si>
    <t>상남</t>
  </si>
  <si>
    <t>상운</t>
  </si>
  <si>
    <t>승남</t>
  </si>
  <si>
    <t>운서</t>
  </si>
  <si>
    <t>운걸</t>
  </si>
  <si>
    <t>창원</t>
  </si>
  <si>
    <t>유만</t>
  </si>
  <si>
    <t>세우</t>
  </si>
  <si>
    <t>세태</t>
  </si>
  <si>
    <t>초량</t>
  </si>
  <si>
    <t>영발</t>
  </si>
  <si>
    <t>현철</t>
  </si>
  <si>
    <t>막내</t>
  </si>
  <si>
    <t>수랑</t>
  </si>
  <si>
    <t>수례</t>
  </si>
  <si>
    <t>수만</t>
  </si>
  <si>
    <t>금똥</t>
  </si>
  <si>
    <t>갓동</t>
  </si>
  <si>
    <t>범</t>
  </si>
  <si>
    <t>작지</t>
  </si>
  <si>
    <t>건리개</t>
  </si>
  <si>
    <t>당치</t>
  </si>
  <si>
    <t>자금</t>
  </si>
  <si>
    <t>세진</t>
  </si>
  <si>
    <t>세례</t>
  </si>
  <si>
    <t>선</t>
  </si>
  <si>
    <t>옥진</t>
  </si>
  <si>
    <t>응상</t>
  </si>
  <si>
    <t>이점</t>
  </si>
  <si>
    <t>옥성</t>
  </si>
  <si>
    <t>옥지</t>
  </si>
  <si>
    <t>구례</t>
  </si>
  <si>
    <t>구봉</t>
  </si>
  <si>
    <t>팔봉</t>
  </si>
  <si>
    <t>필선</t>
  </si>
  <si>
    <t>필운</t>
  </si>
  <si>
    <t>탁</t>
  </si>
  <si>
    <t>태수</t>
  </si>
  <si>
    <t>귀개</t>
  </si>
  <si>
    <t>금남</t>
  </si>
  <si>
    <t>금월</t>
  </si>
  <si>
    <t>덕화</t>
  </si>
  <si>
    <t>몽필</t>
  </si>
  <si>
    <t>기달</t>
  </si>
  <si>
    <t>선발</t>
  </si>
  <si>
    <t>즙</t>
  </si>
  <si>
    <t>악매</t>
  </si>
  <si>
    <t>행남</t>
  </si>
  <si>
    <t>계월</t>
  </si>
  <si>
    <t>천삼</t>
  </si>
  <si>
    <t>징</t>
  </si>
  <si>
    <t>차화</t>
  </si>
  <si>
    <t>숭령</t>
  </si>
  <si>
    <t>영민</t>
  </si>
  <si>
    <t>차례</t>
  </si>
  <si>
    <t>자남</t>
  </si>
  <si>
    <t>화진</t>
  </si>
  <si>
    <t>숭진</t>
  </si>
  <si>
    <t>우직</t>
  </si>
  <si>
    <t>엇례</t>
  </si>
  <si>
    <t>준</t>
  </si>
  <si>
    <t>봉립</t>
  </si>
  <si>
    <t>백중</t>
  </si>
  <si>
    <t>봉화</t>
  </si>
  <si>
    <t>팽갑</t>
  </si>
  <si>
    <t>잠</t>
  </si>
  <si>
    <t>칠세</t>
  </si>
  <si>
    <t>분진</t>
  </si>
  <si>
    <t>건을리덕</t>
  </si>
  <si>
    <t>자평</t>
  </si>
  <si>
    <t>순평</t>
  </si>
  <si>
    <t>이월</t>
  </si>
  <si>
    <t>천기</t>
  </si>
  <si>
    <t>오월</t>
  </si>
  <si>
    <t>중걸</t>
  </si>
  <si>
    <t>석랑</t>
  </si>
  <si>
    <t>익채</t>
  </si>
  <si>
    <t>익련</t>
  </si>
  <si>
    <t>양</t>
  </si>
  <si>
    <t>득금</t>
  </si>
  <si>
    <t>덕흥</t>
  </si>
  <si>
    <t>섭</t>
  </si>
  <si>
    <t>인춘</t>
  </si>
  <si>
    <t>분례</t>
  </si>
  <si>
    <t>막녀</t>
  </si>
  <si>
    <t>기선</t>
  </si>
  <si>
    <t>막춘</t>
  </si>
  <si>
    <t>사례</t>
  </si>
  <si>
    <t>춘례</t>
  </si>
  <si>
    <t>행례</t>
  </si>
  <si>
    <t>태우</t>
  </si>
  <si>
    <t>탕</t>
  </si>
  <si>
    <t>정화</t>
  </si>
  <si>
    <t>구월</t>
  </si>
  <si>
    <t>막립</t>
  </si>
  <si>
    <t>태갑</t>
  </si>
  <si>
    <t>태고</t>
  </si>
  <si>
    <t>건을이금</t>
  </si>
  <si>
    <t>해발</t>
  </si>
  <si>
    <t>말손</t>
  </si>
  <si>
    <t>말개</t>
  </si>
  <si>
    <t>동</t>
  </si>
  <si>
    <t>윤례</t>
  </si>
  <si>
    <t>건을리개</t>
  </si>
  <si>
    <t>명우</t>
  </si>
  <si>
    <t>명세</t>
  </si>
  <si>
    <t>단</t>
  </si>
  <si>
    <t>억례</t>
  </si>
  <si>
    <t>호</t>
  </si>
  <si>
    <t>말진</t>
  </si>
  <si>
    <t>인삼</t>
  </si>
  <si>
    <t>말동</t>
  </si>
  <si>
    <t>기운</t>
  </si>
  <si>
    <t>정우</t>
  </si>
  <si>
    <t>두만</t>
  </si>
  <si>
    <t>실</t>
  </si>
  <si>
    <t>악분</t>
  </si>
  <si>
    <t>정상</t>
  </si>
  <si>
    <t>손덕</t>
  </si>
  <si>
    <t>축례</t>
  </si>
  <si>
    <t>몽태</t>
  </si>
  <si>
    <t>함</t>
  </si>
  <si>
    <t>손종</t>
  </si>
  <si>
    <t>손발</t>
  </si>
  <si>
    <t>몽탕</t>
  </si>
  <si>
    <t>협</t>
  </si>
  <si>
    <t>춘발</t>
  </si>
  <si>
    <t>춘화</t>
  </si>
  <si>
    <t>용</t>
  </si>
  <si>
    <t>자삼</t>
  </si>
  <si>
    <t>주철</t>
  </si>
  <si>
    <t>영세</t>
  </si>
  <si>
    <t>덕완</t>
  </si>
  <si>
    <t>시태</t>
  </si>
  <si>
    <t>차내</t>
  </si>
  <si>
    <t>운이</t>
  </si>
  <si>
    <t>옥돌이</t>
  </si>
  <si>
    <t>분옥</t>
  </si>
  <si>
    <t>신망</t>
  </si>
  <si>
    <t>덕우</t>
  </si>
  <si>
    <t>향월</t>
  </si>
  <si>
    <t>태진</t>
  </si>
  <si>
    <t>덕령</t>
  </si>
  <si>
    <t>효중</t>
  </si>
  <si>
    <t>오작</t>
  </si>
  <si>
    <t>명분</t>
  </si>
  <si>
    <t>명례</t>
  </si>
  <si>
    <t>태월</t>
  </si>
  <si>
    <t>명득</t>
  </si>
  <si>
    <t>봉춘</t>
  </si>
  <si>
    <t>만복</t>
  </si>
  <si>
    <t>소근중</t>
  </si>
  <si>
    <t>심</t>
  </si>
  <si>
    <t>삼월</t>
  </si>
  <si>
    <t>종례</t>
  </si>
  <si>
    <t>일석</t>
  </si>
  <si>
    <t>기</t>
  </si>
  <si>
    <t>저을단</t>
  </si>
  <si>
    <t>유백</t>
  </si>
  <si>
    <t>후삼</t>
  </si>
  <si>
    <t>완</t>
  </si>
  <si>
    <t>영</t>
  </si>
  <si>
    <t>맹련</t>
  </si>
  <si>
    <t>맹갑</t>
  </si>
  <si>
    <t>화</t>
  </si>
  <si>
    <t>귀남</t>
  </si>
  <si>
    <t>귀례</t>
  </si>
  <si>
    <t>일</t>
  </si>
  <si>
    <t>두엄</t>
  </si>
  <si>
    <t>해</t>
  </si>
  <si>
    <t>점랑</t>
  </si>
  <si>
    <t>화리덕</t>
  </si>
  <si>
    <t>애환</t>
  </si>
  <si>
    <t>승룡</t>
  </si>
  <si>
    <t>어둔</t>
  </si>
  <si>
    <t>자근</t>
  </si>
  <si>
    <t>효일</t>
  </si>
  <si>
    <t>채</t>
  </si>
  <si>
    <t>필랑</t>
  </si>
  <si>
    <t>일필</t>
  </si>
  <si>
    <t>도랑</t>
  </si>
  <si>
    <t>귀원</t>
  </si>
  <si>
    <t>영대</t>
  </si>
  <si>
    <t>귀동</t>
  </si>
  <si>
    <t>귀진</t>
  </si>
  <si>
    <t>흥적</t>
  </si>
  <si>
    <t>몽치</t>
  </si>
  <si>
    <t>련</t>
  </si>
  <si>
    <t>정금</t>
  </si>
  <si>
    <t>정남</t>
  </si>
  <si>
    <t>귀억</t>
  </si>
  <si>
    <t>귀만</t>
  </si>
  <si>
    <t>문금</t>
  </si>
  <si>
    <t>몽정</t>
  </si>
  <si>
    <t>쇠</t>
  </si>
  <si>
    <t>명월</t>
  </si>
  <si>
    <t>개명</t>
  </si>
  <si>
    <t>엇둔</t>
  </si>
  <si>
    <t>억로</t>
  </si>
  <si>
    <t>후읍종</t>
  </si>
  <si>
    <t>영금</t>
  </si>
  <si>
    <t>영분</t>
  </si>
  <si>
    <t>동백</t>
  </si>
  <si>
    <t>응발</t>
  </si>
  <si>
    <t>복</t>
  </si>
  <si>
    <t>명생</t>
  </si>
  <si>
    <t>옥</t>
  </si>
  <si>
    <t>집</t>
  </si>
  <si>
    <t>부영</t>
  </si>
  <si>
    <t>옥화</t>
  </si>
  <si>
    <t>봉옥</t>
  </si>
  <si>
    <t>백립</t>
  </si>
  <si>
    <t>국신</t>
  </si>
  <si>
    <t>빈</t>
  </si>
  <si>
    <t>담</t>
  </si>
  <si>
    <t>준채</t>
  </si>
  <si>
    <t>준발</t>
  </si>
  <si>
    <t>한수</t>
  </si>
  <si>
    <t>치동</t>
  </si>
  <si>
    <t>분이</t>
  </si>
  <si>
    <t>중만</t>
  </si>
  <si>
    <t>막룡</t>
  </si>
  <si>
    <t>막생</t>
  </si>
  <si>
    <t>검동</t>
  </si>
  <si>
    <t>한준</t>
  </si>
  <si>
    <t>중철</t>
  </si>
  <si>
    <t>유렴</t>
  </si>
  <si>
    <t>린</t>
  </si>
  <si>
    <t>애금</t>
  </si>
  <si>
    <t>애당</t>
  </si>
  <si>
    <t>석춘</t>
  </si>
  <si>
    <t>영우</t>
  </si>
  <si>
    <t>봉삼</t>
  </si>
  <si>
    <t>병</t>
  </si>
  <si>
    <t>만금</t>
  </si>
  <si>
    <t>두견</t>
  </si>
  <si>
    <t>관금</t>
  </si>
  <si>
    <t>덕례</t>
  </si>
  <si>
    <t>귀업</t>
  </si>
  <si>
    <t>봉갑</t>
  </si>
  <si>
    <t>겁</t>
  </si>
  <si>
    <t>단금</t>
  </si>
  <si>
    <t>단례</t>
  </si>
  <si>
    <t>만로</t>
  </si>
  <si>
    <t>시재</t>
  </si>
  <si>
    <t>건을이</t>
  </si>
  <si>
    <t>세재</t>
  </si>
  <si>
    <t>애례</t>
  </si>
  <si>
    <t>애화</t>
  </si>
  <si>
    <t>명걸</t>
  </si>
  <si>
    <t>태형</t>
  </si>
  <si>
    <t>석휘</t>
  </si>
  <si>
    <t>애분</t>
  </si>
  <si>
    <t>계분</t>
  </si>
  <si>
    <t>철죽</t>
  </si>
  <si>
    <t>원응</t>
  </si>
  <si>
    <t>흥번</t>
  </si>
  <si>
    <t>이태</t>
  </si>
  <si>
    <t>말분</t>
  </si>
  <si>
    <t>구수</t>
  </si>
  <si>
    <t>동환</t>
  </si>
  <si>
    <t>사남</t>
  </si>
  <si>
    <t>사월</t>
  </si>
  <si>
    <t>동기</t>
  </si>
  <si>
    <t>극수</t>
  </si>
  <si>
    <t>태발</t>
  </si>
  <si>
    <t>학수</t>
  </si>
  <si>
    <t>막석</t>
  </si>
  <si>
    <t>유관</t>
  </si>
  <si>
    <t>순남</t>
  </si>
  <si>
    <t>덕장</t>
  </si>
  <si>
    <t>개금</t>
  </si>
  <si>
    <t>재만</t>
  </si>
  <si>
    <t>소석</t>
  </si>
  <si>
    <t>면아</t>
  </si>
  <si>
    <t>익삼</t>
  </si>
  <si>
    <t>귀산</t>
  </si>
  <si>
    <t>귀일</t>
  </si>
  <si>
    <t>시창</t>
  </si>
  <si>
    <t>기남</t>
  </si>
  <si>
    <t>기임</t>
  </si>
  <si>
    <t>익중</t>
  </si>
  <si>
    <t>귀생</t>
  </si>
  <si>
    <t>명</t>
  </si>
  <si>
    <t>창조</t>
  </si>
  <si>
    <t>택</t>
  </si>
  <si>
    <t>봉진</t>
  </si>
  <si>
    <t>임인</t>
  </si>
  <si>
    <t>을축</t>
  </si>
  <si>
    <t>을해</t>
  </si>
  <si>
    <t>기유</t>
  </si>
  <si>
    <t>계묘</t>
  </si>
  <si>
    <t>정유</t>
  </si>
  <si>
    <t>을유</t>
  </si>
  <si>
    <t>무오</t>
  </si>
  <si>
    <t>무신</t>
  </si>
  <si>
    <t>을사</t>
  </si>
  <si>
    <t>갑자</t>
  </si>
  <si>
    <t>무술</t>
  </si>
  <si>
    <t>병오</t>
  </si>
  <si>
    <t>경자</t>
  </si>
  <si>
    <t>계사</t>
  </si>
  <si>
    <t>무진</t>
  </si>
  <si>
    <t>신축</t>
  </si>
  <si>
    <t>기미</t>
  </si>
  <si>
    <t>경신</t>
  </si>
  <si>
    <t>갑오</t>
  </si>
  <si>
    <t>계축</t>
  </si>
  <si>
    <t>정미</t>
  </si>
  <si>
    <t>갑인</t>
  </si>
  <si>
    <t>병신</t>
  </si>
  <si>
    <t>경술</t>
  </si>
  <si>
    <t>갑진</t>
  </si>
  <si>
    <t>임신</t>
  </si>
  <si>
    <t>갑신</t>
  </si>
  <si>
    <t>을미</t>
  </si>
  <si>
    <t>경인</t>
  </si>
  <si>
    <t>계해</t>
  </si>
  <si>
    <t>병진</t>
  </si>
  <si>
    <t>무자</t>
  </si>
  <si>
    <t>정해</t>
  </si>
  <si>
    <t>임진</t>
  </si>
  <si>
    <t>기축</t>
  </si>
  <si>
    <t>을묘</t>
  </si>
  <si>
    <t>정사</t>
  </si>
  <si>
    <t>갑술</t>
  </si>
  <si>
    <t>기묘</t>
  </si>
  <si>
    <t>계유</t>
  </si>
  <si>
    <t>경오</t>
  </si>
  <si>
    <t>계미</t>
  </si>
  <si>
    <t>정축</t>
  </si>
  <si>
    <t>임오</t>
  </si>
  <si>
    <t>신사</t>
  </si>
  <si>
    <t>정묘</t>
  </si>
  <si>
    <t>무인</t>
  </si>
  <si>
    <t>기사</t>
  </si>
  <si>
    <t>기해</t>
  </si>
  <si>
    <t>임자</t>
  </si>
  <si>
    <t>신미</t>
  </si>
  <si>
    <t>신유</t>
  </si>
  <si>
    <t>병자</t>
  </si>
  <si>
    <t>신해</t>
  </si>
  <si>
    <t>병술</t>
  </si>
  <si>
    <t>신묘</t>
  </si>
  <si>
    <t>간지</t>
  </si>
  <si>
    <t>가현</t>
  </si>
  <si>
    <t>고</t>
  </si>
  <si>
    <t>거</t>
  </si>
  <si>
    <t>이거</t>
  </si>
  <si>
    <t>출가</t>
  </si>
  <si>
    <t>갑신도망</t>
  </si>
  <si>
    <t>도망</t>
  </si>
  <si>
    <t>위승</t>
  </si>
  <si>
    <t>각호</t>
  </si>
  <si>
    <t>병인도망</t>
  </si>
  <si>
    <t>구원도망</t>
  </si>
  <si>
    <t>무자도망</t>
  </si>
  <si>
    <t>병신도망</t>
  </si>
  <si>
    <t>갑진도망</t>
  </si>
  <si>
    <t>계사도망</t>
  </si>
  <si>
    <t>무인도망</t>
  </si>
  <si>
    <t>임진도망</t>
  </si>
  <si>
    <t>신축도망</t>
  </si>
  <si>
    <t>기해도망</t>
  </si>
  <si>
    <t>을해도망</t>
  </si>
  <si>
    <t>을사도망</t>
  </si>
  <si>
    <t>을유도망</t>
  </si>
  <si>
    <t>신해도망</t>
  </si>
  <si>
    <t>병진도망</t>
  </si>
  <si>
    <t>경자도망</t>
  </si>
  <si>
    <t>갑자도망</t>
  </si>
  <si>
    <t>출입</t>
  </si>
  <si>
    <t>하양</t>
  </si>
  <si>
    <t>인흥</t>
  </si>
  <si>
    <t>전라도</t>
  </si>
  <si>
    <t>성주</t>
  </si>
  <si>
    <t>합천</t>
  </si>
  <si>
    <t>제명재호</t>
  </si>
  <si>
    <t>제신칙호</t>
  </si>
  <si>
    <t>의흥</t>
  </si>
  <si>
    <t>최진석호</t>
  </si>
  <si>
    <t>자인</t>
  </si>
  <si>
    <t>밀양</t>
  </si>
  <si>
    <t>하동</t>
  </si>
  <si>
    <t>인동</t>
  </si>
  <si>
    <t>부호</t>
  </si>
  <si>
    <t>현풍</t>
  </si>
  <si>
    <t>수동</t>
  </si>
  <si>
    <t>청도</t>
  </si>
  <si>
    <t>금산</t>
  </si>
  <si>
    <t>창령</t>
  </si>
  <si>
    <t>장소</t>
  </si>
  <si>
    <t>본</t>
  </si>
  <si>
    <t>적</t>
  </si>
  <si>
    <t>해주</t>
  </si>
  <si>
    <t>달성</t>
  </si>
  <si>
    <t>문화</t>
  </si>
  <si>
    <t>죽산</t>
  </si>
  <si>
    <t>순흥</t>
  </si>
  <si>
    <t>남양</t>
  </si>
  <si>
    <t>동래</t>
  </si>
  <si>
    <t>완산</t>
  </si>
  <si>
    <t>경주</t>
  </si>
  <si>
    <t>남원</t>
  </si>
  <si>
    <t>연안</t>
  </si>
  <si>
    <t>일직</t>
  </si>
  <si>
    <t>하빈</t>
  </si>
  <si>
    <t>창녕</t>
  </si>
  <si>
    <t>파평</t>
  </si>
  <si>
    <t>수성</t>
  </si>
  <si>
    <t>인천</t>
  </si>
  <si>
    <t>선산</t>
  </si>
  <si>
    <t>월성</t>
  </si>
  <si>
    <t>진주</t>
  </si>
  <si>
    <t>함안</t>
  </si>
  <si>
    <t>대구</t>
  </si>
  <si>
    <t>충주</t>
  </si>
  <si>
    <t>황간</t>
  </si>
  <si>
    <t>평산</t>
  </si>
  <si>
    <t>웅천</t>
  </si>
  <si>
    <t>팔거</t>
  </si>
  <si>
    <t>울진</t>
  </si>
  <si>
    <t>청주</t>
  </si>
  <si>
    <t>아산</t>
  </si>
  <si>
    <t>영천</t>
  </si>
  <si>
    <t>단양</t>
  </si>
  <si>
    <t>삼척</t>
  </si>
  <si>
    <t>고성</t>
  </si>
  <si>
    <t>경산</t>
  </si>
  <si>
    <t>광주</t>
  </si>
  <si>
    <t>안동</t>
  </si>
  <si>
    <t>의성</t>
  </si>
  <si>
    <t>장천</t>
  </si>
  <si>
    <t>결성</t>
  </si>
  <si>
    <t>본관</t>
  </si>
  <si>
    <t>충청도</t>
  </si>
  <si>
    <t>흥해</t>
  </si>
  <si>
    <t>경</t>
  </si>
  <si>
    <t>군위</t>
  </si>
  <si>
    <t>주거</t>
  </si>
  <si>
    <t>주직역</t>
  </si>
  <si>
    <t>권침</t>
  </si>
  <si>
    <t>권진</t>
  </si>
  <si>
    <t>박이명</t>
  </si>
  <si>
    <t>도세흥</t>
  </si>
  <si>
    <t>권준필</t>
  </si>
  <si>
    <t>박한주</t>
  </si>
  <si>
    <t>도한기</t>
  </si>
  <si>
    <t>백세귀</t>
  </si>
  <si>
    <t>허단</t>
  </si>
  <si>
    <t>도한위</t>
  </si>
  <si>
    <t>박성</t>
  </si>
  <si>
    <t>허제</t>
  </si>
  <si>
    <t>배재망</t>
  </si>
  <si>
    <t>허범</t>
  </si>
  <si>
    <t>주성명</t>
  </si>
  <si>
    <t>학생</t>
  </si>
  <si>
    <t>통정대부</t>
  </si>
  <si>
    <t>훈련원봉사</t>
  </si>
  <si>
    <t>첨지중추부사</t>
  </si>
  <si>
    <t>정로위</t>
  </si>
  <si>
    <t>전력부위겸사복</t>
  </si>
  <si>
    <t>별장</t>
  </si>
  <si>
    <t>기병</t>
  </si>
  <si>
    <t>증통정대부</t>
  </si>
  <si>
    <t>납속통정대부</t>
  </si>
  <si>
    <t>겸사복</t>
  </si>
  <si>
    <t>전력부위</t>
  </si>
  <si>
    <t>전력부위수문장</t>
  </si>
  <si>
    <t>선략장군권지훈련원봉사</t>
  </si>
  <si>
    <t>보인</t>
  </si>
  <si>
    <t>충의위</t>
  </si>
  <si>
    <t>장사랑사재감참봉</t>
  </si>
  <si>
    <t>급제</t>
  </si>
  <si>
    <t>전력부위겸사과</t>
  </si>
  <si>
    <t>전력부위권지훈련원봉사</t>
  </si>
  <si>
    <t>가선대부</t>
  </si>
  <si>
    <t>부직역</t>
  </si>
  <si>
    <t>의방</t>
  </si>
  <si>
    <t>득남</t>
  </si>
  <si>
    <t>만해</t>
  </si>
  <si>
    <t>시걸</t>
  </si>
  <si>
    <t>중강</t>
  </si>
  <si>
    <t>열</t>
  </si>
  <si>
    <t>희선</t>
  </si>
  <si>
    <t>천용</t>
  </si>
  <si>
    <t>흥백</t>
  </si>
  <si>
    <t>일용</t>
  </si>
  <si>
    <t>천종</t>
  </si>
  <si>
    <t>호발</t>
  </si>
  <si>
    <t>일룡</t>
  </si>
  <si>
    <t>엇산</t>
  </si>
  <si>
    <t>신백</t>
  </si>
  <si>
    <t>수발</t>
  </si>
  <si>
    <t>공간</t>
  </si>
  <si>
    <t>중남</t>
  </si>
  <si>
    <t>이발</t>
  </si>
  <si>
    <t>재흥</t>
  </si>
  <si>
    <t>계발</t>
  </si>
  <si>
    <t>사길</t>
  </si>
  <si>
    <t>선원</t>
  </si>
  <si>
    <t>종남</t>
  </si>
  <si>
    <t>길영</t>
  </si>
  <si>
    <t>봉</t>
  </si>
  <si>
    <t>영망</t>
  </si>
  <si>
    <t>승발</t>
  </si>
  <si>
    <t>국상</t>
  </si>
  <si>
    <t>최기이</t>
  </si>
  <si>
    <t>영달</t>
  </si>
  <si>
    <t>운달</t>
  </si>
  <si>
    <t>준방</t>
  </si>
  <si>
    <t>영록</t>
  </si>
  <si>
    <t>세강</t>
  </si>
  <si>
    <t>경준</t>
  </si>
  <si>
    <t>종안</t>
  </si>
  <si>
    <t>선철</t>
  </si>
  <si>
    <t>원식</t>
  </si>
  <si>
    <t>철이</t>
  </si>
  <si>
    <t>희봉</t>
  </si>
  <si>
    <t>여선</t>
  </si>
  <si>
    <t>만주</t>
  </si>
  <si>
    <t>술생</t>
  </si>
  <si>
    <t>옥신</t>
  </si>
  <si>
    <t>손오십동</t>
  </si>
  <si>
    <t>철주</t>
  </si>
  <si>
    <t>덕룡</t>
  </si>
  <si>
    <t>계문</t>
  </si>
  <si>
    <t>운백</t>
  </si>
  <si>
    <t>풍일</t>
  </si>
  <si>
    <t>정번</t>
  </si>
  <si>
    <t>진택</t>
  </si>
  <si>
    <t>시백</t>
  </si>
  <si>
    <t>삼명</t>
  </si>
  <si>
    <t>계훈</t>
  </si>
  <si>
    <t>숭복</t>
  </si>
  <si>
    <t>명래</t>
  </si>
  <si>
    <t>시언</t>
  </si>
  <si>
    <t>취명</t>
  </si>
  <si>
    <t>종일</t>
  </si>
  <si>
    <t>춘립</t>
  </si>
  <si>
    <t>여우</t>
  </si>
  <si>
    <t>창선</t>
  </si>
  <si>
    <t>준강</t>
  </si>
  <si>
    <t>응립</t>
  </si>
  <si>
    <t>기종</t>
  </si>
  <si>
    <t>신민</t>
  </si>
  <si>
    <t>희성</t>
  </si>
  <si>
    <t>홍진</t>
  </si>
  <si>
    <t>백운</t>
  </si>
  <si>
    <t>태견</t>
  </si>
  <si>
    <t>기택</t>
  </si>
  <si>
    <t>일선</t>
  </si>
  <si>
    <t>덕종</t>
  </si>
  <si>
    <t>률</t>
  </si>
  <si>
    <t>후분</t>
  </si>
  <si>
    <t>선업</t>
  </si>
  <si>
    <t>명종</t>
  </si>
  <si>
    <t>후걸</t>
  </si>
  <si>
    <t>인민</t>
  </si>
  <si>
    <t>방언</t>
  </si>
  <si>
    <t>백인</t>
  </si>
  <si>
    <t>선룡</t>
  </si>
  <si>
    <t>일소</t>
  </si>
  <si>
    <t>상검</t>
  </si>
  <si>
    <t>시일</t>
  </si>
  <si>
    <t>기봉</t>
  </si>
  <si>
    <t>신량</t>
  </si>
  <si>
    <t>복룡</t>
  </si>
  <si>
    <t>국민</t>
  </si>
  <si>
    <t>운익</t>
  </si>
  <si>
    <t>웅주</t>
  </si>
  <si>
    <t>찬성</t>
  </si>
  <si>
    <t>검</t>
  </si>
  <si>
    <t>흥일</t>
  </si>
  <si>
    <t>득의</t>
  </si>
  <si>
    <t>기안</t>
  </si>
  <si>
    <t>준한</t>
  </si>
  <si>
    <t>필헌</t>
  </si>
  <si>
    <t>계종</t>
  </si>
  <si>
    <t>계일</t>
  </si>
  <si>
    <t>유명</t>
  </si>
  <si>
    <t>진명</t>
  </si>
  <si>
    <t>선문</t>
  </si>
  <si>
    <t>방직</t>
  </si>
  <si>
    <t>호인</t>
  </si>
  <si>
    <t>시철</t>
  </si>
  <si>
    <t>선의</t>
  </si>
  <si>
    <t>기방</t>
  </si>
  <si>
    <t>영일</t>
  </si>
  <si>
    <t>세중</t>
  </si>
  <si>
    <t>설호</t>
  </si>
  <si>
    <t>정철</t>
  </si>
  <si>
    <t>행준</t>
  </si>
  <si>
    <t>덕산</t>
  </si>
  <si>
    <t>무창</t>
  </si>
  <si>
    <t>승립</t>
  </si>
  <si>
    <t>홍가</t>
  </si>
  <si>
    <t>석하</t>
  </si>
  <si>
    <t>석부</t>
  </si>
  <si>
    <t>필원</t>
  </si>
  <si>
    <t>성달</t>
  </si>
  <si>
    <t>의길</t>
  </si>
  <si>
    <t>송헌립</t>
  </si>
  <si>
    <t>천</t>
  </si>
  <si>
    <t>헌립</t>
  </si>
  <si>
    <t>차인</t>
  </si>
  <si>
    <t>맹호</t>
  </si>
  <si>
    <t>준걸</t>
  </si>
  <si>
    <t>승달</t>
  </si>
  <si>
    <t>수명</t>
  </si>
  <si>
    <t>남</t>
  </si>
  <si>
    <t>애선</t>
  </si>
  <si>
    <t>기적</t>
  </si>
  <si>
    <t>돌선</t>
  </si>
  <si>
    <t>춘룡</t>
  </si>
  <si>
    <t>이달</t>
  </si>
  <si>
    <t>찬걸</t>
  </si>
  <si>
    <t>송백</t>
  </si>
  <si>
    <t>의달</t>
  </si>
  <si>
    <t>춘현</t>
  </si>
  <si>
    <t>충수</t>
  </si>
  <si>
    <t>의량</t>
  </si>
  <si>
    <t>청선</t>
  </si>
  <si>
    <t>사해</t>
  </si>
  <si>
    <t>이석</t>
  </si>
  <si>
    <t>운준</t>
  </si>
  <si>
    <t>우동립</t>
  </si>
  <si>
    <t>직만</t>
  </si>
  <si>
    <t>흥춘</t>
  </si>
  <si>
    <t>극재</t>
  </si>
  <si>
    <t>계복</t>
  </si>
  <si>
    <t>세익</t>
  </si>
  <si>
    <t>득량</t>
  </si>
  <si>
    <t>천일</t>
  </si>
  <si>
    <t>자발</t>
  </si>
  <si>
    <t>대남</t>
  </si>
  <si>
    <t>말선</t>
  </si>
  <si>
    <t>극조</t>
  </si>
  <si>
    <t>균</t>
  </si>
  <si>
    <t>봉세</t>
  </si>
  <si>
    <t>신금</t>
  </si>
  <si>
    <t>진강</t>
  </si>
  <si>
    <t>선이</t>
  </si>
  <si>
    <t>말용</t>
  </si>
  <si>
    <t>원수</t>
  </si>
  <si>
    <t>만증</t>
  </si>
  <si>
    <t>삼봉</t>
  </si>
  <si>
    <t>위</t>
  </si>
  <si>
    <t>오남</t>
  </si>
  <si>
    <t>상걸</t>
  </si>
  <si>
    <t>원</t>
  </si>
  <si>
    <t>희산</t>
  </si>
  <si>
    <t>인석</t>
  </si>
  <si>
    <t>광하</t>
  </si>
  <si>
    <t>영백</t>
  </si>
  <si>
    <t>진백</t>
  </si>
  <si>
    <t>준일</t>
  </si>
  <si>
    <t>산이</t>
  </si>
  <si>
    <t>홍례</t>
  </si>
  <si>
    <t>광경</t>
  </si>
  <si>
    <t>진국</t>
  </si>
  <si>
    <t>자근금</t>
  </si>
  <si>
    <t>현</t>
  </si>
  <si>
    <t>경윤</t>
  </si>
  <si>
    <t>필달</t>
  </si>
  <si>
    <t>귀득</t>
  </si>
  <si>
    <t>시익</t>
  </si>
  <si>
    <t>봉이</t>
  </si>
  <si>
    <t>욱</t>
  </si>
  <si>
    <t>일복</t>
  </si>
  <si>
    <t>신우</t>
  </si>
  <si>
    <t>유동</t>
  </si>
  <si>
    <t>의석</t>
  </si>
  <si>
    <t>득지</t>
  </si>
  <si>
    <t>의익</t>
  </si>
  <si>
    <t>자장</t>
  </si>
  <si>
    <t>흥취</t>
  </si>
  <si>
    <t>휘</t>
  </si>
  <si>
    <t>해완</t>
  </si>
  <si>
    <t>호운</t>
  </si>
  <si>
    <t>이강</t>
  </si>
  <si>
    <t>증</t>
  </si>
  <si>
    <t>서자문</t>
  </si>
  <si>
    <t>봉향</t>
  </si>
  <si>
    <t>인발</t>
  </si>
  <si>
    <t>종</t>
  </si>
  <si>
    <t>오용</t>
  </si>
  <si>
    <t>도강</t>
  </si>
  <si>
    <t>찬</t>
  </si>
  <si>
    <t>사원</t>
  </si>
  <si>
    <t>막남</t>
  </si>
  <si>
    <t>일엽</t>
  </si>
  <si>
    <t>민</t>
  </si>
  <si>
    <t>립</t>
  </si>
  <si>
    <t>방필</t>
  </si>
  <si>
    <t>제충</t>
  </si>
  <si>
    <t>무백</t>
  </si>
  <si>
    <t>석신</t>
  </si>
  <si>
    <t>준고</t>
  </si>
  <si>
    <t>관</t>
  </si>
  <si>
    <t>혜</t>
  </si>
  <si>
    <t>귀선</t>
  </si>
  <si>
    <t>칠십금</t>
  </si>
  <si>
    <t>흠</t>
  </si>
  <si>
    <t>두업</t>
  </si>
  <si>
    <t>창업</t>
  </si>
  <si>
    <t>승일</t>
  </si>
  <si>
    <t>윤남</t>
  </si>
  <si>
    <t>세감</t>
  </si>
  <si>
    <t>시량</t>
  </si>
  <si>
    <t>계상</t>
  </si>
  <si>
    <t>경두</t>
  </si>
  <si>
    <t>모치</t>
  </si>
  <si>
    <t>상</t>
  </si>
  <si>
    <t>귀금</t>
  </si>
  <si>
    <t>유</t>
  </si>
  <si>
    <t>호민</t>
  </si>
  <si>
    <t>숙민</t>
  </si>
  <si>
    <t>태종</t>
  </si>
  <si>
    <t>일경</t>
  </si>
  <si>
    <t>태징</t>
  </si>
  <si>
    <t>진운</t>
  </si>
  <si>
    <t>태규</t>
  </si>
  <si>
    <t>진방</t>
  </si>
  <si>
    <t>명발</t>
  </si>
  <si>
    <t>영수</t>
  </si>
  <si>
    <t>원적</t>
  </si>
  <si>
    <t>태인</t>
  </si>
  <si>
    <t>준봉</t>
  </si>
  <si>
    <t>태선</t>
  </si>
  <si>
    <t>성돌이</t>
  </si>
  <si>
    <t>재운</t>
  </si>
  <si>
    <t>호원</t>
  </si>
  <si>
    <t>일운</t>
  </si>
  <si>
    <t>칠원</t>
  </si>
  <si>
    <t>덕립</t>
  </si>
  <si>
    <t>부명</t>
  </si>
  <si>
    <t>생부직역</t>
  </si>
  <si>
    <t>창일</t>
  </si>
  <si>
    <t>생부명</t>
  </si>
  <si>
    <t>동비</t>
  </si>
  <si>
    <t>반비</t>
  </si>
  <si>
    <t>모직역</t>
  </si>
  <si>
    <t>애진</t>
  </si>
  <si>
    <t>충금</t>
  </si>
  <si>
    <t>진분</t>
  </si>
  <si>
    <t>종비</t>
  </si>
  <si>
    <t>옥춘</t>
  </si>
  <si>
    <t>덕개</t>
  </si>
  <si>
    <t>활량</t>
  </si>
  <si>
    <t>대옥</t>
  </si>
  <si>
    <t>분월</t>
  </si>
  <si>
    <t>동례</t>
  </si>
  <si>
    <t>정개</t>
  </si>
  <si>
    <t>월금</t>
  </si>
  <si>
    <t>정례</t>
  </si>
  <si>
    <t>애월</t>
  </si>
  <si>
    <t>말매</t>
  </si>
  <si>
    <t>상월</t>
  </si>
  <si>
    <t>승례</t>
  </si>
  <si>
    <t>수금</t>
  </si>
  <si>
    <t>춘옥</t>
  </si>
  <si>
    <t>말춘</t>
  </si>
  <si>
    <t>차녀</t>
  </si>
  <si>
    <t>승춘</t>
  </si>
  <si>
    <t>옥향</t>
  </si>
  <si>
    <t>봉금</t>
  </si>
  <si>
    <t>득녀</t>
  </si>
  <si>
    <t>정옥</t>
  </si>
  <si>
    <t>선진</t>
  </si>
  <si>
    <t>례</t>
  </si>
  <si>
    <t>옥분</t>
  </si>
  <si>
    <t>득례</t>
  </si>
  <si>
    <t>춘진</t>
  </si>
  <si>
    <t>기춘</t>
  </si>
  <si>
    <t>한금</t>
  </si>
  <si>
    <t>정월</t>
  </si>
  <si>
    <t>옥단</t>
  </si>
  <si>
    <t>숙향</t>
  </si>
  <si>
    <t>한춘</t>
  </si>
  <si>
    <t>분금</t>
  </si>
  <si>
    <t>영화</t>
  </si>
  <si>
    <t>득춘</t>
  </si>
  <si>
    <t>인옥</t>
  </si>
  <si>
    <t>정분</t>
  </si>
  <si>
    <t>일개</t>
  </si>
  <si>
    <t>명진</t>
  </si>
  <si>
    <t>정대</t>
  </si>
  <si>
    <t>일례</t>
  </si>
  <si>
    <t>송덕</t>
  </si>
  <si>
    <t>순월</t>
  </si>
  <si>
    <t>귀량</t>
  </si>
  <si>
    <t>모명</t>
  </si>
  <si>
    <t>납속봉사</t>
  </si>
  <si>
    <t>증가선대부동지중추부사</t>
  </si>
  <si>
    <t>병절교위훈련원주부</t>
  </si>
  <si>
    <t>원종공신</t>
  </si>
  <si>
    <t>선무랑성현도찰방</t>
  </si>
  <si>
    <t>절충장군</t>
  </si>
  <si>
    <t>훈련원주부</t>
  </si>
  <si>
    <t>자여도찰방</t>
  </si>
  <si>
    <t>승사랑</t>
  </si>
  <si>
    <t>승사랑선공감봉사</t>
  </si>
  <si>
    <t>통덕랑</t>
  </si>
  <si>
    <t>어모장군훈련원봉사</t>
  </si>
  <si>
    <t>수의부위</t>
  </si>
  <si>
    <t>어모장군</t>
  </si>
  <si>
    <t>선무랑사재감주부</t>
  </si>
  <si>
    <t>기자전참봉</t>
  </si>
  <si>
    <t>전력부위권지훈련원봉사행평산포만호</t>
  </si>
  <si>
    <t>가선</t>
  </si>
  <si>
    <t>전력부위권지훈련봉사</t>
  </si>
  <si>
    <t>통사랑</t>
  </si>
  <si>
    <t>장사랑</t>
  </si>
  <si>
    <t>선무랑평구도찰방</t>
  </si>
  <si>
    <t>증통정대부행권지훈련원봉사</t>
  </si>
  <si>
    <t>전력부위좌부장</t>
  </si>
  <si>
    <t>선무랑</t>
  </si>
  <si>
    <t>어모장군훈련원첨정</t>
  </si>
  <si>
    <t>장사랑중추부사</t>
  </si>
  <si>
    <t>조직역</t>
  </si>
  <si>
    <t>와룡</t>
  </si>
  <si>
    <t>득선</t>
  </si>
  <si>
    <t>순립</t>
  </si>
  <si>
    <t>고식</t>
  </si>
  <si>
    <t>치일</t>
  </si>
  <si>
    <t>추일</t>
  </si>
  <si>
    <t>진생</t>
  </si>
  <si>
    <t>후인</t>
  </si>
  <si>
    <t>애남</t>
  </si>
  <si>
    <t>득용</t>
  </si>
  <si>
    <t>응용</t>
  </si>
  <si>
    <t>삼용</t>
  </si>
  <si>
    <t>종해</t>
  </si>
  <si>
    <t>주경</t>
  </si>
  <si>
    <t>산남</t>
  </si>
  <si>
    <t>일신</t>
  </si>
  <si>
    <t>운상</t>
  </si>
  <si>
    <t>종의</t>
  </si>
  <si>
    <t>춘복</t>
  </si>
  <si>
    <t>계용</t>
  </si>
  <si>
    <t>종우</t>
  </si>
  <si>
    <t>응룡</t>
  </si>
  <si>
    <t>득복</t>
  </si>
  <si>
    <t>인룡</t>
  </si>
  <si>
    <t>이기</t>
  </si>
  <si>
    <t>기영</t>
  </si>
  <si>
    <t>춘이</t>
  </si>
  <si>
    <t>덕상</t>
  </si>
  <si>
    <t>선우</t>
  </si>
  <si>
    <t>화립</t>
  </si>
  <si>
    <t>계욱</t>
  </si>
  <si>
    <t>천립</t>
  </si>
  <si>
    <t>춘익</t>
  </si>
  <si>
    <t>극일</t>
  </si>
  <si>
    <t>천상</t>
  </si>
  <si>
    <t>해일</t>
  </si>
  <si>
    <t>칠석</t>
  </si>
  <si>
    <t>익성</t>
  </si>
  <si>
    <t>명상</t>
  </si>
  <si>
    <t>흥립</t>
  </si>
  <si>
    <t>수일</t>
  </si>
  <si>
    <t>언립</t>
  </si>
  <si>
    <t>만진</t>
  </si>
  <si>
    <t>영훈</t>
  </si>
  <si>
    <t>희명</t>
  </si>
  <si>
    <t>명화</t>
  </si>
  <si>
    <t>평호</t>
  </si>
  <si>
    <t>언명</t>
  </si>
  <si>
    <t>한룡</t>
  </si>
  <si>
    <t>득권</t>
  </si>
  <si>
    <t>유일</t>
  </si>
  <si>
    <t>경홍</t>
  </si>
  <si>
    <t>봉기</t>
  </si>
  <si>
    <t>직남</t>
  </si>
  <si>
    <t>부귀</t>
  </si>
  <si>
    <t>우룡</t>
  </si>
  <si>
    <t>명립</t>
  </si>
  <si>
    <t>춘로</t>
  </si>
  <si>
    <t>화길</t>
  </si>
  <si>
    <t>일대</t>
  </si>
  <si>
    <t>세상</t>
  </si>
  <si>
    <t>은량</t>
  </si>
  <si>
    <t>서룡</t>
  </si>
  <si>
    <t>원립</t>
  </si>
  <si>
    <t>주량</t>
  </si>
  <si>
    <t>종길</t>
  </si>
  <si>
    <t>능신</t>
  </si>
  <si>
    <t>수인</t>
  </si>
  <si>
    <t>당량</t>
  </si>
  <si>
    <t>발</t>
  </si>
  <si>
    <t>계운</t>
  </si>
  <si>
    <t>도원</t>
  </si>
  <si>
    <t>극립</t>
  </si>
  <si>
    <t>경선</t>
  </si>
  <si>
    <t>시화</t>
  </si>
  <si>
    <t>해운</t>
  </si>
  <si>
    <t>성립</t>
  </si>
  <si>
    <t>국한</t>
  </si>
  <si>
    <t>일영</t>
  </si>
  <si>
    <t>을남</t>
  </si>
  <si>
    <t>시하</t>
  </si>
  <si>
    <t>운립</t>
  </si>
  <si>
    <t>득립</t>
  </si>
  <si>
    <t>필상</t>
  </si>
  <si>
    <t>진삼</t>
  </si>
  <si>
    <t>득록</t>
  </si>
  <si>
    <t>계생</t>
  </si>
  <si>
    <t>기룡</t>
  </si>
  <si>
    <t>문발</t>
  </si>
  <si>
    <t>득일</t>
  </si>
  <si>
    <t>만중</t>
  </si>
  <si>
    <t>진경</t>
  </si>
  <si>
    <t>천길</t>
  </si>
  <si>
    <t>득룡</t>
  </si>
  <si>
    <t>계립</t>
  </si>
  <si>
    <t>봉상</t>
  </si>
  <si>
    <t>상응</t>
  </si>
  <si>
    <t>계뉴</t>
  </si>
  <si>
    <t>언남</t>
  </si>
  <si>
    <t>담세</t>
  </si>
  <si>
    <t>언수</t>
  </si>
  <si>
    <t>춘세</t>
  </si>
  <si>
    <t>언국</t>
  </si>
  <si>
    <t>신룡</t>
  </si>
  <si>
    <t>운해</t>
  </si>
  <si>
    <t>종로</t>
  </si>
  <si>
    <t>대락</t>
  </si>
  <si>
    <t>응길</t>
  </si>
  <si>
    <t>천수</t>
  </si>
  <si>
    <t>봉조</t>
  </si>
  <si>
    <t>대수</t>
  </si>
  <si>
    <t>정일</t>
  </si>
  <si>
    <t>계</t>
  </si>
  <si>
    <t>근백</t>
  </si>
  <si>
    <t>귀안</t>
  </si>
  <si>
    <t>산복</t>
  </si>
  <si>
    <t>여일</t>
  </si>
  <si>
    <t>원정</t>
  </si>
  <si>
    <t>종신</t>
  </si>
  <si>
    <t>경석</t>
  </si>
  <si>
    <t>의</t>
  </si>
  <si>
    <t>두망</t>
  </si>
  <si>
    <t>원시</t>
  </si>
  <si>
    <t>치선</t>
  </si>
  <si>
    <t>흥급</t>
  </si>
  <si>
    <t>진철</t>
  </si>
  <si>
    <t>계인</t>
  </si>
  <si>
    <t>의인</t>
  </si>
  <si>
    <t>겸</t>
  </si>
  <si>
    <t>광일</t>
  </si>
  <si>
    <t>이명</t>
  </si>
  <si>
    <t>운정</t>
  </si>
  <si>
    <t>현정</t>
  </si>
  <si>
    <t>탄</t>
  </si>
  <si>
    <t>언복</t>
  </si>
  <si>
    <t>중량</t>
  </si>
  <si>
    <t>이장</t>
  </si>
  <si>
    <t>계홍</t>
  </si>
  <si>
    <t>선립</t>
  </si>
  <si>
    <t>유영</t>
  </si>
  <si>
    <t>신발</t>
  </si>
  <si>
    <t>해관</t>
  </si>
  <si>
    <t>필</t>
  </si>
  <si>
    <t>응달</t>
  </si>
  <si>
    <t>성발</t>
  </si>
  <si>
    <t>벽</t>
  </si>
  <si>
    <t>회신</t>
  </si>
  <si>
    <t>강순학</t>
  </si>
  <si>
    <t>봉학</t>
  </si>
  <si>
    <t>이안</t>
  </si>
  <si>
    <t>인성</t>
  </si>
  <si>
    <t>덕명</t>
  </si>
  <si>
    <t>운</t>
  </si>
  <si>
    <t>자견</t>
  </si>
  <si>
    <t>홍량</t>
  </si>
  <si>
    <t>규</t>
  </si>
  <si>
    <t>정신</t>
  </si>
  <si>
    <t>몽의</t>
  </si>
  <si>
    <t>제일</t>
  </si>
  <si>
    <t>달</t>
  </si>
  <si>
    <t>명익</t>
  </si>
  <si>
    <t>호걸</t>
  </si>
  <si>
    <t>이룡</t>
  </si>
  <si>
    <t>준망</t>
  </si>
  <si>
    <t>춘남</t>
  </si>
  <si>
    <t>해명</t>
  </si>
  <si>
    <t>성란</t>
  </si>
  <si>
    <t>응</t>
  </si>
  <si>
    <t>운민</t>
  </si>
  <si>
    <t>극룡</t>
  </si>
  <si>
    <t>계명</t>
  </si>
  <si>
    <t>충</t>
  </si>
  <si>
    <t>수영</t>
  </si>
  <si>
    <t>정란</t>
  </si>
  <si>
    <t>한용</t>
  </si>
  <si>
    <t>진위</t>
  </si>
  <si>
    <t>수견</t>
  </si>
  <si>
    <t>신벽</t>
  </si>
  <si>
    <t>운학</t>
  </si>
  <si>
    <t>우경</t>
  </si>
  <si>
    <t>조명</t>
  </si>
  <si>
    <t>선교랑군자감참봉</t>
  </si>
  <si>
    <t>선략장군</t>
  </si>
  <si>
    <t>첨지</t>
  </si>
  <si>
    <t>승사랑제용감봉사</t>
  </si>
  <si>
    <t>증어모장군훈련원정</t>
  </si>
  <si>
    <t>어모장군행훈련원정원종공신</t>
  </si>
  <si>
    <t>전력부위권지훈련원행평산포만호</t>
  </si>
  <si>
    <t>어모장군훈련원원종공신</t>
  </si>
  <si>
    <t>성균진사</t>
  </si>
  <si>
    <t>현신교위훈련원첨정</t>
  </si>
  <si>
    <t>어모장군충무위부사정</t>
  </si>
  <si>
    <t>현신교위훈련원정</t>
  </si>
  <si>
    <t>증통훈대부행거창현감</t>
  </si>
  <si>
    <t>가선대부중추부사</t>
  </si>
  <si>
    <t>어모장군행훈련원정</t>
  </si>
  <si>
    <t>출신</t>
  </si>
  <si>
    <t>통정</t>
  </si>
  <si>
    <t>수문장</t>
  </si>
  <si>
    <t>통정대부첨지중추부사</t>
  </si>
  <si>
    <t>군자감정</t>
  </si>
  <si>
    <t>통훈대부행지평현감</t>
  </si>
  <si>
    <t>통훈대부행사온서주부</t>
  </si>
  <si>
    <t>효력부위선전관</t>
  </si>
  <si>
    <t>통훈대부군자감정</t>
  </si>
  <si>
    <t>선무원종공신군공부정</t>
  </si>
  <si>
    <t>통훈대부행군자감정</t>
  </si>
  <si>
    <t>증조직역</t>
  </si>
  <si>
    <t>의경</t>
  </si>
  <si>
    <t>보생</t>
  </si>
  <si>
    <t>일순</t>
  </si>
  <si>
    <t>화죽</t>
  </si>
  <si>
    <t>령</t>
  </si>
  <si>
    <t>헌</t>
  </si>
  <si>
    <t>무생</t>
  </si>
  <si>
    <t>신능</t>
  </si>
  <si>
    <t>말금</t>
  </si>
  <si>
    <t>명남</t>
  </si>
  <si>
    <t>계원</t>
  </si>
  <si>
    <t>의원</t>
  </si>
  <si>
    <t>금동</t>
  </si>
  <si>
    <t>홍업</t>
  </si>
  <si>
    <t>천감</t>
  </si>
  <si>
    <t>수원</t>
  </si>
  <si>
    <t>명복</t>
  </si>
  <si>
    <t>석민</t>
  </si>
  <si>
    <t>기복</t>
  </si>
  <si>
    <t>성수</t>
  </si>
  <si>
    <t>학</t>
  </si>
  <si>
    <t>기변</t>
  </si>
  <si>
    <t>원복</t>
  </si>
  <si>
    <t>종호</t>
  </si>
  <si>
    <t>천소</t>
  </si>
  <si>
    <t>기원</t>
  </si>
  <si>
    <t>중삼</t>
  </si>
  <si>
    <t>대승</t>
  </si>
  <si>
    <t>억생</t>
  </si>
  <si>
    <t>문범</t>
  </si>
  <si>
    <t>언룡</t>
  </si>
  <si>
    <t>직손</t>
  </si>
  <si>
    <t>희방</t>
  </si>
  <si>
    <t>몽득</t>
  </si>
  <si>
    <t>몽용</t>
  </si>
  <si>
    <t>검수</t>
  </si>
  <si>
    <t>억문</t>
  </si>
  <si>
    <t>응성</t>
  </si>
  <si>
    <t>응의</t>
  </si>
  <si>
    <t>홍남</t>
  </si>
  <si>
    <t>응환</t>
  </si>
  <si>
    <t>주명</t>
  </si>
  <si>
    <t>한림</t>
  </si>
  <si>
    <t>몽상</t>
  </si>
  <si>
    <t>웅련</t>
  </si>
  <si>
    <t>호일</t>
  </si>
  <si>
    <t>자운</t>
  </si>
  <si>
    <t>대봉</t>
  </si>
  <si>
    <t>순복</t>
  </si>
  <si>
    <t>무련</t>
  </si>
  <si>
    <t>대진</t>
  </si>
  <si>
    <t>인립</t>
  </si>
  <si>
    <t>득유</t>
  </si>
  <si>
    <t>의광</t>
  </si>
  <si>
    <t>언기</t>
  </si>
  <si>
    <t>득신</t>
  </si>
  <si>
    <t>몽기</t>
  </si>
  <si>
    <t>이효</t>
  </si>
  <si>
    <t>응로</t>
  </si>
  <si>
    <t>응문</t>
  </si>
  <si>
    <t>천우</t>
  </si>
  <si>
    <t>태</t>
  </si>
  <si>
    <t>언상</t>
  </si>
  <si>
    <t>명일</t>
  </si>
  <si>
    <t>진복</t>
  </si>
  <si>
    <t>중문</t>
  </si>
  <si>
    <t>일풍</t>
  </si>
  <si>
    <t>부인</t>
  </si>
  <si>
    <t>후천</t>
  </si>
  <si>
    <t>응선</t>
  </si>
  <si>
    <t>득</t>
  </si>
  <si>
    <t>세련</t>
  </si>
  <si>
    <t>탄우</t>
  </si>
  <si>
    <t>성도</t>
  </si>
  <si>
    <t>태립</t>
  </si>
  <si>
    <t>철수</t>
  </si>
  <si>
    <t>춘부</t>
  </si>
  <si>
    <t>효종</t>
  </si>
  <si>
    <t>상길</t>
  </si>
  <si>
    <t>진상</t>
  </si>
  <si>
    <t>경백</t>
  </si>
  <si>
    <t>민철</t>
  </si>
  <si>
    <t>민호</t>
  </si>
  <si>
    <t>인수</t>
  </si>
  <si>
    <t>허룡</t>
  </si>
  <si>
    <t>희장</t>
  </si>
  <si>
    <t>덕영</t>
  </si>
  <si>
    <t>서세</t>
  </si>
  <si>
    <t>변주</t>
  </si>
  <si>
    <t>인련</t>
  </si>
  <si>
    <t>계룡</t>
  </si>
  <si>
    <t>인화</t>
  </si>
  <si>
    <t>정부</t>
  </si>
  <si>
    <t>운세</t>
  </si>
  <si>
    <t>인상</t>
  </si>
  <si>
    <t>원이</t>
  </si>
  <si>
    <t>인산</t>
  </si>
  <si>
    <t>생립</t>
  </si>
  <si>
    <t>태의</t>
  </si>
  <si>
    <t>영립</t>
  </si>
  <si>
    <t>천룡</t>
  </si>
  <si>
    <t>시회</t>
  </si>
  <si>
    <t>종경</t>
  </si>
  <si>
    <t>백춘</t>
  </si>
  <si>
    <t>홍도</t>
  </si>
  <si>
    <t>일동</t>
  </si>
  <si>
    <t>말룡</t>
  </si>
  <si>
    <t>장금</t>
  </si>
  <si>
    <t>매수</t>
  </si>
  <si>
    <t>도창</t>
  </si>
  <si>
    <t>문경</t>
  </si>
  <si>
    <t>엽</t>
  </si>
  <si>
    <t>성남</t>
  </si>
  <si>
    <t>학령</t>
  </si>
  <si>
    <t>소</t>
  </si>
  <si>
    <t>이봉</t>
  </si>
  <si>
    <t>여경</t>
  </si>
  <si>
    <t>당</t>
  </si>
  <si>
    <t>일립</t>
  </si>
  <si>
    <t>응웅</t>
  </si>
  <si>
    <t>승길</t>
  </si>
  <si>
    <t>순무</t>
  </si>
  <si>
    <t>개생</t>
  </si>
  <si>
    <t>응복</t>
  </si>
  <si>
    <t>윤경</t>
  </si>
  <si>
    <t>흥신</t>
  </si>
  <si>
    <t>만상</t>
  </si>
  <si>
    <t>원해</t>
  </si>
  <si>
    <t>충립</t>
  </si>
  <si>
    <t>순</t>
  </si>
  <si>
    <t>종만</t>
  </si>
  <si>
    <t>선정</t>
  </si>
  <si>
    <t>태봉</t>
  </si>
  <si>
    <t>대일</t>
  </si>
  <si>
    <t>음산</t>
  </si>
  <si>
    <t>효은</t>
  </si>
  <si>
    <t>원손</t>
  </si>
  <si>
    <t>호길</t>
  </si>
  <si>
    <t>언길</t>
  </si>
  <si>
    <t>활</t>
  </si>
  <si>
    <t>의춘</t>
  </si>
  <si>
    <t>옥서</t>
  </si>
  <si>
    <t>시민</t>
  </si>
  <si>
    <t>응심</t>
  </si>
  <si>
    <t>명호</t>
  </si>
  <si>
    <t>귀한</t>
  </si>
  <si>
    <t>산옥</t>
  </si>
  <si>
    <t>증조명</t>
  </si>
  <si>
    <t>사복</t>
  </si>
  <si>
    <t>안일호장</t>
  </si>
  <si>
    <t>선무랑금화사별좌</t>
  </si>
  <si>
    <t>훈련원판관</t>
  </si>
  <si>
    <t>선교랑전연서직장</t>
  </si>
  <si>
    <t>권지훈련원봉사</t>
  </si>
  <si>
    <t>병절교위부사과</t>
  </si>
  <si>
    <t>납속가선대부</t>
  </si>
  <si>
    <t>선교랑</t>
  </si>
  <si>
    <t>봉직대부수군자감정</t>
  </si>
  <si>
    <t>증가선대부</t>
  </si>
  <si>
    <t>통정대부중추부사</t>
  </si>
  <si>
    <t>가선대부동지중추부사</t>
  </si>
  <si>
    <t>외조직역</t>
  </si>
  <si>
    <t>한진성</t>
  </si>
  <si>
    <t>신득생</t>
  </si>
  <si>
    <t>차득생</t>
  </si>
  <si>
    <t>윤상삼</t>
  </si>
  <si>
    <t>서산남</t>
  </si>
  <si>
    <t>윤순</t>
  </si>
  <si>
    <t>최충란</t>
  </si>
  <si>
    <t>임기립</t>
  </si>
  <si>
    <t>최봉의</t>
  </si>
  <si>
    <t>서시태</t>
  </si>
  <si>
    <t>고상신</t>
  </si>
  <si>
    <t>최득금</t>
  </si>
  <si>
    <t>최응</t>
  </si>
  <si>
    <t>변계발</t>
  </si>
  <si>
    <t>하련</t>
  </si>
  <si>
    <t>장의원</t>
  </si>
  <si>
    <t>권산남</t>
  </si>
  <si>
    <t>황춘석</t>
  </si>
  <si>
    <t>최태랑</t>
  </si>
  <si>
    <t>박석벽</t>
  </si>
  <si>
    <t>최태량</t>
  </si>
  <si>
    <t>배진평</t>
  </si>
  <si>
    <t>박신민</t>
  </si>
  <si>
    <t>박대업</t>
  </si>
  <si>
    <t>손백인</t>
  </si>
  <si>
    <t>채신구</t>
  </si>
  <si>
    <t>우승발</t>
  </si>
  <si>
    <t>윤덕립</t>
  </si>
  <si>
    <t>조응</t>
  </si>
  <si>
    <t>최계량</t>
  </si>
  <si>
    <t>남만</t>
  </si>
  <si>
    <t>허중립</t>
  </si>
  <si>
    <t>석문기</t>
  </si>
  <si>
    <t>손응립</t>
  </si>
  <si>
    <t>한중량</t>
  </si>
  <si>
    <t>박재립</t>
  </si>
  <si>
    <t>박태인</t>
  </si>
  <si>
    <t>신복청</t>
  </si>
  <si>
    <t>한신발</t>
  </si>
  <si>
    <t>곽재우</t>
  </si>
  <si>
    <t>박일명</t>
  </si>
  <si>
    <t>허춘립</t>
  </si>
  <si>
    <t>서인해</t>
  </si>
  <si>
    <t>윤정삼</t>
  </si>
  <si>
    <t>곽재원</t>
  </si>
  <si>
    <t>박종보</t>
  </si>
  <si>
    <t>서극립</t>
  </si>
  <si>
    <t>윤창선</t>
  </si>
  <si>
    <t>박의달</t>
  </si>
  <si>
    <t>정극상</t>
  </si>
  <si>
    <t>허봉기</t>
  </si>
  <si>
    <t>진대사</t>
  </si>
  <si>
    <t>서익성</t>
  </si>
  <si>
    <t>손기용</t>
  </si>
  <si>
    <t>조정립</t>
  </si>
  <si>
    <t>박계립</t>
  </si>
  <si>
    <t>하순경</t>
  </si>
  <si>
    <t>서시원</t>
  </si>
  <si>
    <t>최주량</t>
  </si>
  <si>
    <t>윤덕민</t>
  </si>
  <si>
    <t>박복</t>
  </si>
  <si>
    <t>장희원</t>
  </si>
  <si>
    <t>백여주</t>
  </si>
  <si>
    <t>최기남</t>
  </si>
  <si>
    <t>조국민</t>
  </si>
  <si>
    <t>배일</t>
  </si>
  <si>
    <t>서후장</t>
  </si>
  <si>
    <t>배인준</t>
  </si>
  <si>
    <t>공여일</t>
  </si>
  <si>
    <t>배준</t>
  </si>
  <si>
    <t>기중선</t>
  </si>
  <si>
    <t>백종립</t>
  </si>
  <si>
    <t>최영발</t>
  </si>
  <si>
    <t>박청일</t>
  </si>
  <si>
    <t>곽선룡</t>
  </si>
  <si>
    <t>허운도</t>
  </si>
  <si>
    <t>견진경</t>
  </si>
  <si>
    <t>신정구</t>
  </si>
  <si>
    <t>전흥일</t>
  </si>
  <si>
    <t>박평호</t>
  </si>
  <si>
    <t>우승달</t>
  </si>
  <si>
    <t>최상일</t>
  </si>
  <si>
    <t>최수방</t>
  </si>
  <si>
    <t>장자호</t>
  </si>
  <si>
    <t>안진국</t>
  </si>
  <si>
    <t>최정익</t>
  </si>
  <si>
    <t>정이억</t>
  </si>
  <si>
    <t>박찬남</t>
  </si>
  <si>
    <t>백막상</t>
  </si>
  <si>
    <t>최의량</t>
  </si>
  <si>
    <t>정룡</t>
  </si>
  <si>
    <t>장득일</t>
  </si>
  <si>
    <t>한몽의</t>
  </si>
  <si>
    <t>백선의</t>
  </si>
  <si>
    <t>배사의</t>
  </si>
  <si>
    <t>조정철</t>
  </si>
  <si>
    <t>윤희생</t>
  </si>
  <si>
    <t>권학령</t>
  </si>
  <si>
    <t>허승길</t>
  </si>
  <si>
    <t>백준룡</t>
  </si>
  <si>
    <t>한의적</t>
  </si>
  <si>
    <t>정인립</t>
  </si>
  <si>
    <t>정천소</t>
  </si>
  <si>
    <t>박동로</t>
  </si>
  <si>
    <t>정충립</t>
  </si>
  <si>
    <t>전일련</t>
  </si>
  <si>
    <t>장극일</t>
  </si>
  <si>
    <t>박성로</t>
  </si>
  <si>
    <t>소태산</t>
  </si>
  <si>
    <t>방선</t>
  </si>
  <si>
    <t>박사산</t>
  </si>
  <si>
    <t>조영귀</t>
  </si>
  <si>
    <t>공유천</t>
  </si>
  <si>
    <t>정인억</t>
  </si>
  <si>
    <t>서진발</t>
  </si>
  <si>
    <t>윤희봉</t>
  </si>
  <si>
    <t>최태명</t>
  </si>
  <si>
    <t>추춘현</t>
  </si>
  <si>
    <t>배수</t>
  </si>
  <si>
    <t>진춘</t>
  </si>
  <si>
    <t>조응수</t>
  </si>
  <si>
    <t>자봉</t>
  </si>
  <si>
    <t>방일화</t>
  </si>
  <si>
    <t>신진백</t>
  </si>
  <si>
    <t>정지백</t>
  </si>
  <si>
    <t>백세의</t>
  </si>
  <si>
    <t>허인립</t>
  </si>
  <si>
    <t>도당</t>
  </si>
  <si>
    <t>산립</t>
  </si>
  <si>
    <t>최시익</t>
  </si>
  <si>
    <t>오도흥</t>
  </si>
  <si>
    <t>박재흥</t>
  </si>
  <si>
    <t>윤장</t>
  </si>
  <si>
    <t>송희명</t>
  </si>
  <si>
    <t>강담사리</t>
  </si>
  <si>
    <t>허대량</t>
  </si>
  <si>
    <t>서석록</t>
  </si>
  <si>
    <t>태백</t>
  </si>
  <si>
    <t>최준망</t>
  </si>
  <si>
    <t>서재달</t>
  </si>
  <si>
    <t>송희발</t>
  </si>
  <si>
    <t>전영우</t>
  </si>
  <si>
    <t>예석종</t>
  </si>
  <si>
    <t>최준일</t>
  </si>
  <si>
    <t>강춘</t>
  </si>
  <si>
    <t>구선운</t>
  </si>
  <si>
    <t>오기동</t>
  </si>
  <si>
    <t>허벽</t>
  </si>
  <si>
    <t>서학서</t>
  </si>
  <si>
    <t>신귀일</t>
  </si>
  <si>
    <t>하청선</t>
  </si>
  <si>
    <t>신정길</t>
  </si>
  <si>
    <t>한신우</t>
  </si>
  <si>
    <t>신진강</t>
  </si>
  <si>
    <t>윤일명</t>
  </si>
  <si>
    <t>최준철</t>
  </si>
  <si>
    <t>정용</t>
  </si>
  <si>
    <t>박상</t>
  </si>
  <si>
    <t>박희정</t>
  </si>
  <si>
    <t>신덕룡</t>
  </si>
  <si>
    <t>장시준</t>
  </si>
  <si>
    <t>송계인</t>
  </si>
  <si>
    <t>공순기</t>
  </si>
  <si>
    <t>장기운</t>
  </si>
  <si>
    <t>박충운</t>
  </si>
  <si>
    <t>강중생</t>
  </si>
  <si>
    <t>하재명</t>
  </si>
  <si>
    <t>현대성</t>
  </si>
  <si>
    <t>시영달</t>
  </si>
  <si>
    <t>최악금</t>
  </si>
  <si>
    <t>박문달</t>
  </si>
  <si>
    <t>우경운</t>
  </si>
  <si>
    <t>남덕원</t>
  </si>
  <si>
    <t>전억룡</t>
  </si>
  <si>
    <t>장증방</t>
  </si>
  <si>
    <t>최정호</t>
  </si>
  <si>
    <t>곽진벽</t>
  </si>
  <si>
    <t>신이준</t>
  </si>
  <si>
    <t>최유영</t>
  </si>
  <si>
    <t>갈기립</t>
  </si>
  <si>
    <t>강공립</t>
  </si>
  <si>
    <t>권정태</t>
  </si>
  <si>
    <t>송손립</t>
  </si>
  <si>
    <t>조이명</t>
  </si>
  <si>
    <t>권세평</t>
  </si>
  <si>
    <t>오성립</t>
  </si>
  <si>
    <t>외조명</t>
  </si>
  <si>
    <t>풍기</t>
  </si>
  <si>
    <t>제주</t>
  </si>
  <si>
    <t>초계</t>
  </si>
  <si>
    <t>행주</t>
  </si>
  <si>
    <t>옥산</t>
  </si>
  <si>
    <t>전주</t>
  </si>
  <si>
    <t>연일</t>
  </si>
  <si>
    <t>울산</t>
  </si>
  <si>
    <t>상주</t>
  </si>
  <si>
    <t>신녕</t>
  </si>
  <si>
    <t>절강</t>
  </si>
  <si>
    <t>청산</t>
  </si>
  <si>
    <t>외본</t>
  </si>
  <si>
    <r>
      <t>唜</t>
    </r>
    <r>
      <rPr>
        <sz val="10"/>
        <rFont val="Arial"/>
        <family val="2"/>
      </rPr>
      <t>礼</t>
    </r>
  </si>
  <si>
    <r>
      <t>愛</t>
    </r>
    <r>
      <rPr>
        <sz val="10"/>
        <rFont val="Arial"/>
        <family val="2"/>
      </rPr>
      <t>礼</t>
    </r>
  </si>
  <si>
    <r>
      <t>丹</t>
    </r>
    <r>
      <rPr>
        <sz val="10"/>
        <rFont val="Arial"/>
        <family val="2"/>
      </rPr>
      <t>礼</t>
    </r>
  </si>
  <si>
    <r>
      <rPr>
        <sz val="10"/>
        <rFont val="Arial"/>
        <family val="2"/>
      </rPr>
      <t>濶</t>
    </r>
  </si>
  <si>
    <r>
      <t>乭</t>
    </r>
    <r>
      <rPr>
        <sz val="10"/>
        <rFont val="Arial"/>
        <family val="2"/>
      </rPr>
      <t>礼</t>
    </r>
  </si>
  <si>
    <r>
      <t>德</t>
    </r>
    <r>
      <rPr>
        <sz val="10"/>
        <rFont val="Arial"/>
        <family val="2"/>
      </rPr>
      <t>礼</t>
    </r>
  </si>
  <si>
    <r>
      <t>日</t>
    </r>
    <r>
      <rPr>
        <sz val="10"/>
        <rFont val="Arial"/>
        <family val="2"/>
      </rPr>
      <t>礼</t>
    </r>
  </si>
  <si>
    <r>
      <t>奴莫</t>
    </r>
    <r>
      <rPr>
        <sz val="10"/>
        <rFont val="Arial"/>
        <family val="2"/>
      </rPr>
      <t>竜</t>
    </r>
  </si>
  <si>
    <r>
      <rPr>
        <sz val="10"/>
        <rFont val="Arial"/>
        <family val="2"/>
      </rPr>
      <t>旕礼</t>
    </r>
  </si>
  <si>
    <r>
      <t>莫</t>
    </r>
    <r>
      <rPr>
        <sz val="10"/>
        <rFont val="Arial"/>
        <family val="2"/>
      </rPr>
      <t>竜</t>
    </r>
  </si>
  <si>
    <r>
      <t>以</t>
    </r>
    <r>
      <rPr>
        <sz val="10"/>
        <rFont val="Arial"/>
        <family val="2"/>
      </rPr>
      <t>竜</t>
    </r>
  </si>
  <si>
    <r>
      <t>春</t>
    </r>
    <r>
      <rPr>
        <sz val="10"/>
        <rFont val="Arial"/>
        <family val="2"/>
      </rPr>
      <t>礼</t>
    </r>
  </si>
  <si>
    <r>
      <rPr>
        <sz val="10"/>
        <rFont val="Arial"/>
        <family val="2"/>
      </rPr>
      <t>譓</t>
    </r>
  </si>
  <si>
    <r>
      <t>李永</t>
    </r>
    <r>
      <rPr>
        <sz val="10"/>
        <rFont val="Arial"/>
        <family val="2"/>
      </rPr>
      <t>竜</t>
    </r>
  </si>
  <si>
    <r>
      <t>承</t>
    </r>
    <r>
      <rPr>
        <sz val="10"/>
        <rFont val="Arial"/>
        <family val="2"/>
      </rPr>
      <t>竜</t>
    </r>
  </si>
  <si>
    <r>
      <t>貴</t>
    </r>
    <r>
      <rPr>
        <sz val="10"/>
        <rFont val="Arial"/>
        <family val="2"/>
      </rPr>
      <t>礼</t>
    </r>
  </si>
  <si>
    <r>
      <rPr>
        <sz val="10"/>
        <rFont val="Arial"/>
        <family val="2"/>
      </rPr>
      <t>鏵</t>
    </r>
  </si>
  <si>
    <r>
      <t>從</t>
    </r>
    <r>
      <rPr>
        <sz val="10"/>
        <rFont val="Arial"/>
        <family val="2"/>
      </rPr>
      <t>礼</t>
    </r>
  </si>
  <si>
    <r>
      <t>李萬</t>
    </r>
    <r>
      <rPr>
        <sz val="10"/>
        <rFont val="Arial"/>
        <family val="2"/>
      </rPr>
      <t>竜</t>
    </r>
  </si>
  <si>
    <r>
      <t>命</t>
    </r>
    <r>
      <rPr>
        <sz val="10"/>
        <rFont val="Arial"/>
        <family val="2"/>
      </rPr>
      <t>礼</t>
    </r>
  </si>
  <si>
    <r>
      <t>啓</t>
    </r>
    <r>
      <rPr>
        <sz val="10"/>
        <rFont val="Arial"/>
        <family val="2"/>
      </rPr>
      <t>笁</t>
    </r>
  </si>
  <si>
    <r>
      <rPr>
        <sz val="10"/>
        <rFont val="Arial"/>
        <family val="2"/>
      </rPr>
      <t>冾</t>
    </r>
  </si>
  <si>
    <r>
      <t>丑</t>
    </r>
    <r>
      <rPr>
        <sz val="10"/>
        <rFont val="Arial"/>
        <family val="2"/>
      </rPr>
      <t>礼</t>
    </r>
  </si>
  <si>
    <r>
      <t>金守</t>
    </r>
    <r>
      <rPr>
        <sz val="10"/>
        <rFont val="Arial"/>
        <family val="2"/>
      </rPr>
      <t>乱</t>
    </r>
  </si>
  <si>
    <r>
      <t>億</t>
    </r>
    <r>
      <rPr>
        <sz val="10"/>
        <rFont val="Arial"/>
        <family val="2"/>
      </rPr>
      <t>礼</t>
    </r>
  </si>
  <si>
    <r>
      <t>允</t>
    </r>
    <r>
      <rPr>
        <sz val="10"/>
        <rFont val="Arial"/>
        <family val="2"/>
      </rPr>
      <t>礼</t>
    </r>
  </si>
  <si>
    <r>
      <t>李希</t>
    </r>
    <r>
      <rPr>
        <sz val="10"/>
        <rFont val="Arial"/>
        <family val="2"/>
      </rPr>
      <t>竜</t>
    </r>
  </si>
  <si>
    <r>
      <t>莫</t>
    </r>
    <r>
      <rPr>
        <sz val="10"/>
        <rFont val="Arial"/>
        <family val="2"/>
      </rPr>
      <t>礼</t>
    </r>
  </si>
  <si>
    <r>
      <t>振</t>
    </r>
    <r>
      <rPr>
        <sz val="10"/>
        <rFont val="Arial"/>
        <family val="2"/>
      </rPr>
      <t>国</t>
    </r>
  </si>
  <si>
    <r>
      <rPr>
        <sz val="10"/>
        <rFont val="Arial"/>
        <family val="2"/>
      </rPr>
      <t>漽</t>
    </r>
  </si>
  <si>
    <r>
      <t>幸</t>
    </r>
    <r>
      <rPr>
        <sz val="10"/>
        <rFont val="Arial"/>
        <family val="2"/>
      </rPr>
      <t>礼</t>
    </r>
  </si>
  <si>
    <r>
      <t>士</t>
    </r>
    <r>
      <rPr>
        <sz val="10"/>
        <rFont val="Arial"/>
        <family val="2"/>
      </rPr>
      <t>礼</t>
    </r>
  </si>
  <si>
    <r>
      <t>得</t>
    </r>
    <r>
      <rPr>
        <sz val="10"/>
        <rFont val="Arial"/>
        <family val="2"/>
      </rPr>
      <t>礼</t>
    </r>
  </si>
  <si>
    <r>
      <t>分</t>
    </r>
    <r>
      <rPr>
        <sz val="10"/>
        <rFont val="Arial"/>
        <family val="2"/>
      </rPr>
      <t>礼</t>
    </r>
  </si>
  <si>
    <r>
      <t>弘</t>
    </r>
    <r>
      <rPr>
        <sz val="10"/>
        <rFont val="Arial"/>
        <family val="2"/>
      </rPr>
      <t>礼</t>
    </r>
  </si>
  <si>
    <r>
      <rPr>
        <sz val="10"/>
        <rFont val="Arial"/>
        <family val="2"/>
      </rPr>
      <t>礼</t>
    </r>
  </si>
  <si>
    <r>
      <rPr>
        <sz val="10"/>
        <rFont val="Arial"/>
        <family val="2"/>
      </rPr>
      <t>兺礼</t>
    </r>
  </si>
  <si>
    <r>
      <rPr>
        <sz val="10"/>
        <rFont val="Arial"/>
        <family val="2"/>
      </rPr>
      <t>頠</t>
    </r>
  </si>
  <si>
    <r>
      <t>尹</t>
    </r>
    <r>
      <rPr>
        <sz val="10"/>
        <rFont val="Arial"/>
        <family val="2"/>
      </rPr>
      <t>鏱</t>
    </r>
  </si>
  <si>
    <r>
      <t>次</t>
    </r>
    <r>
      <rPr>
        <sz val="10"/>
        <rFont val="Arial"/>
        <family val="2"/>
      </rPr>
      <t>礼</t>
    </r>
  </si>
  <si>
    <r>
      <t>天</t>
    </r>
    <r>
      <rPr>
        <sz val="10"/>
        <rFont val="Arial"/>
        <family val="2"/>
      </rPr>
      <t>竜</t>
    </r>
  </si>
  <si>
    <r>
      <t>九</t>
    </r>
    <r>
      <rPr>
        <sz val="10"/>
        <rFont val="Arial"/>
        <family val="2"/>
      </rPr>
      <t>礼</t>
    </r>
  </si>
  <si>
    <r>
      <t>梁千</t>
    </r>
    <r>
      <rPr>
        <sz val="10"/>
        <rFont val="Arial"/>
        <family val="2"/>
      </rPr>
      <t>竜</t>
    </r>
  </si>
  <si>
    <r>
      <t>世</t>
    </r>
    <r>
      <rPr>
        <sz val="10"/>
        <rFont val="Arial"/>
        <family val="2"/>
      </rPr>
      <t>礼</t>
    </r>
  </si>
  <si>
    <r>
      <t>守</t>
    </r>
    <r>
      <rPr>
        <sz val="10"/>
        <rFont val="Arial"/>
        <family val="2"/>
      </rPr>
      <t>礼</t>
    </r>
  </si>
  <si>
    <r>
      <t>信</t>
    </r>
    <r>
      <rPr>
        <sz val="10"/>
        <rFont val="Arial"/>
        <family val="2"/>
      </rPr>
      <t>竜</t>
    </r>
  </si>
  <si>
    <r>
      <t>金日</t>
    </r>
    <r>
      <rPr>
        <sz val="10"/>
        <rFont val="Arial"/>
        <family val="2"/>
      </rPr>
      <t>竜</t>
    </r>
  </si>
  <si>
    <r>
      <t>春</t>
    </r>
    <r>
      <rPr>
        <sz val="10"/>
        <rFont val="Arial"/>
        <family val="2"/>
      </rPr>
      <t>竜</t>
    </r>
  </si>
  <si>
    <r>
      <t>承</t>
    </r>
    <r>
      <rPr>
        <sz val="10"/>
        <rFont val="Arial"/>
        <family val="2"/>
      </rPr>
      <t>礼</t>
    </r>
  </si>
  <si>
    <r>
      <rPr>
        <sz val="10"/>
        <rFont val="Arial"/>
        <family val="2"/>
      </rPr>
      <t>虗竜</t>
    </r>
  </si>
  <si>
    <r>
      <rPr>
        <sz val="10"/>
        <rFont val="Arial"/>
        <family val="2"/>
      </rPr>
      <t>吞</t>
    </r>
  </si>
  <si>
    <r>
      <t>天</t>
    </r>
    <r>
      <rPr>
        <sz val="10"/>
        <rFont val="Arial"/>
        <family val="2"/>
      </rPr>
      <t>礼</t>
    </r>
  </si>
  <si>
    <r>
      <t>得</t>
    </r>
    <r>
      <rPr>
        <sz val="10"/>
        <rFont val="Arial"/>
        <family val="2"/>
      </rPr>
      <t>竜</t>
    </r>
  </si>
  <si>
    <r>
      <t>孫</t>
    </r>
    <r>
      <rPr>
        <sz val="10"/>
        <rFont val="Arial"/>
        <family val="2"/>
      </rPr>
      <t>礼</t>
    </r>
  </si>
  <si>
    <r>
      <t>白</t>
    </r>
    <r>
      <rPr>
        <sz val="10"/>
        <rFont val="Arial"/>
        <family val="2"/>
      </rPr>
      <t>礼</t>
    </r>
  </si>
  <si>
    <r>
      <rPr>
        <sz val="10"/>
        <rFont val="Arial"/>
        <family val="2"/>
      </rPr>
      <t>珎</t>
    </r>
  </si>
  <si>
    <r>
      <t>正</t>
    </r>
    <r>
      <rPr>
        <sz val="10"/>
        <rFont val="Arial"/>
        <family val="2"/>
      </rPr>
      <t>礼</t>
    </r>
  </si>
  <si>
    <r>
      <t>七</t>
    </r>
    <r>
      <rPr>
        <sz val="10"/>
        <rFont val="Arial"/>
        <family val="2"/>
      </rPr>
      <t>礼</t>
    </r>
  </si>
  <si>
    <r>
      <t>東</t>
    </r>
    <r>
      <rPr>
        <sz val="10"/>
        <rFont val="Arial"/>
        <family val="2"/>
      </rPr>
      <t>礼</t>
    </r>
  </si>
  <si>
    <r>
      <t>起</t>
    </r>
    <r>
      <rPr>
        <sz val="10"/>
        <rFont val="Arial"/>
        <family val="2"/>
      </rPr>
      <t>竜</t>
    </r>
  </si>
  <si>
    <r>
      <t>李成</t>
    </r>
    <r>
      <rPr>
        <sz val="10"/>
        <rFont val="Arial"/>
        <family val="2"/>
      </rPr>
      <t>竜</t>
    </r>
  </si>
  <si>
    <r>
      <t>金錫</t>
    </r>
    <r>
      <rPr>
        <sz val="10"/>
        <rFont val="Arial"/>
        <family val="2"/>
      </rPr>
      <t>竜</t>
    </r>
  </si>
  <si>
    <r>
      <t>鄭</t>
    </r>
    <r>
      <rPr>
        <sz val="10"/>
        <rFont val="Arial"/>
        <family val="2"/>
      </rPr>
      <t>竜</t>
    </r>
  </si>
  <si>
    <r>
      <t>郭善</t>
    </r>
    <r>
      <rPr>
        <sz val="10"/>
        <rFont val="Arial"/>
        <family val="2"/>
      </rPr>
      <t>竜</t>
    </r>
  </si>
  <si>
    <r>
      <rPr>
        <sz val="10"/>
        <rFont val="Arial"/>
        <family val="2"/>
      </rPr>
      <t>卧竜</t>
    </r>
  </si>
  <si>
    <r>
      <t>金應</t>
    </r>
    <r>
      <rPr>
        <sz val="10"/>
        <rFont val="Arial"/>
        <family val="2"/>
      </rPr>
      <t>还</t>
    </r>
  </si>
  <si>
    <t>동X</t>
  </si>
  <si>
    <r>
      <t>漢</t>
    </r>
    <r>
      <rPr>
        <sz val="10"/>
        <rFont val="Arial"/>
        <family val="2"/>
      </rPr>
      <t>竜</t>
    </r>
  </si>
  <si>
    <r>
      <t>善</t>
    </r>
    <r>
      <rPr>
        <sz val="10"/>
        <rFont val="Arial"/>
        <family val="2"/>
      </rPr>
      <t>竜</t>
    </r>
  </si>
  <si>
    <r>
      <t>順</t>
    </r>
    <r>
      <rPr>
        <sz val="10"/>
        <rFont val="Arial"/>
        <family val="2"/>
      </rPr>
      <t>礼</t>
    </r>
  </si>
  <si>
    <r>
      <t>彦</t>
    </r>
    <r>
      <rPr>
        <sz val="10"/>
        <rFont val="Arial"/>
        <family val="2"/>
      </rPr>
      <t>竜</t>
    </r>
  </si>
  <si>
    <r>
      <t>德</t>
    </r>
    <r>
      <rPr>
        <sz val="10"/>
        <rFont val="Arial"/>
        <family val="2"/>
      </rPr>
      <t>竜</t>
    </r>
  </si>
  <si>
    <r>
      <t>尙</t>
    </r>
    <r>
      <rPr>
        <sz val="10"/>
        <rFont val="Arial"/>
        <family val="2"/>
      </rPr>
      <t>餙</t>
    </r>
  </si>
  <si>
    <r>
      <t>信</t>
    </r>
    <r>
      <rPr>
        <sz val="10"/>
        <rFont val="Arial"/>
        <family val="2"/>
      </rPr>
      <t>餙</t>
    </r>
  </si>
  <si>
    <r>
      <t>李士</t>
    </r>
    <r>
      <rPr>
        <sz val="10"/>
        <rFont val="Arial"/>
        <family val="2"/>
      </rPr>
      <t>竜</t>
    </r>
  </si>
  <si>
    <r>
      <t>仁</t>
    </r>
    <r>
      <rPr>
        <sz val="10"/>
        <rFont val="Arial"/>
        <family val="2"/>
      </rPr>
      <t>竜</t>
    </r>
  </si>
  <si>
    <r>
      <t>日</t>
    </r>
    <r>
      <rPr>
        <sz val="10"/>
        <rFont val="Arial"/>
        <family val="2"/>
      </rPr>
      <t>竜</t>
    </r>
  </si>
  <si>
    <r>
      <t>應</t>
    </r>
    <r>
      <rPr>
        <sz val="10"/>
        <rFont val="Arial"/>
        <family val="2"/>
      </rPr>
      <t>竜</t>
    </r>
  </si>
  <si>
    <r>
      <t>小</t>
    </r>
    <r>
      <rPr>
        <sz val="10"/>
        <rFont val="Arial"/>
        <family val="2"/>
      </rPr>
      <t>礼</t>
    </r>
  </si>
  <si>
    <t>상X</t>
  </si>
  <si>
    <r>
      <t>梁起</t>
    </r>
    <r>
      <rPr>
        <sz val="10"/>
        <rFont val="Arial"/>
        <family val="2"/>
      </rPr>
      <t>竜</t>
    </r>
  </si>
  <si>
    <r>
      <t>公</t>
    </r>
    <r>
      <rPr>
        <sz val="10"/>
        <rFont val="Arial"/>
        <family val="2"/>
      </rPr>
      <t>旰</t>
    </r>
  </si>
  <si>
    <r>
      <t>五</t>
    </r>
    <r>
      <rPr>
        <sz val="10"/>
        <rFont val="Arial"/>
        <family val="2"/>
      </rPr>
      <t>礼</t>
    </r>
  </si>
  <si>
    <r>
      <t>崔忠</t>
    </r>
    <r>
      <rPr>
        <sz val="10"/>
        <rFont val="Arial"/>
        <family val="2"/>
      </rPr>
      <t>乱</t>
    </r>
  </si>
  <si>
    <r>
      <t>仲</t>
    </r>
    <r>
      <rPr>
        <sz val="10"/>
        <rFont val="Arial"/>
        <family val="2"/>
      </rPr>
      <t>玒</t>
    </r>
  </si>
  <si>
    <r>
      <t>臥</t>
    </r>
    <r>
      <rPr>
        <sz val="10"/>
        <rFont val="Arial"/>
        <family val="2"/>
      </rPr>
      <t>竜</t>
    </r>
  </si>
  <si>
    <t>葛山里</t>
  </si>
  <si>
    <t>甘勿川坊</t>
  </si>
  <si>
    <t>갈산리</t>
  </si>
  <si>
    <t>감물천방</t>
  </si>
  <si>
    <t>김만점</t>
  </si>
  <si>
    <t>김부영</t>
  </si>
  <si>
    <t>김석</t>
  </si>
  <si>
    <t>김수억</t>
  </si>
  <si>
    <t>김유만</t>
  </si>
  <si>
    <t>김익삼</t>
  </si>
  <si>
    <t>김진만</t>
  </si>
  <si>
    <t>김후철</t>
  </si>
  <si>
    <t>예화</t>
  </si>
  <si>
    <t>이당치</t>
  </si>
  <si>
    <t>이삼만</t>
  </si>
  <si>
    <t>이억태</t>
  </si>
  <si>
    <t>이현철</t>
  </si>
  <si>
    <t>노양처</t>
  </si>
  <si>
    <t>양처</t>
  </si>
  <si>
    <t>예빈시직장</t>
  </si>
  <si>
    <t>계공랑예빈시참봉</t>
  </si>
  <si>
    <t>선무랑예빈시직장</t>
  </si>
  <si>
    <t>납선무랑예빈시주부</t>
  </si>
  <si>
    <t>예빈시주부</t>
  </si>
  <si>
    <t>예빈시참봉</t>
  </si>
  <si>
    <t>선무랑예빈시주부</t>
  </si>
  <si>
    <t>계공랑예빈시직장</t>
  </si>
  <si>
    <t>선무랑예빈시판관</t>
  </si>
  <si>
    <t>훈련원봉사예빈시직장</t>
  </si>
  <si>
    <t>노제</t>
  </si>
  <si>
    <t>무학노제</t>
  </si>
  <si>
    <t>속오노제사노</t>
  </si>
  <si>
    <t>수군노제</t>
  </si>
  <si>
    <t>아병노제</t>
  </si>
  <si>
    <t>포보노제</t>
  </si>
  <si>
    <t>육군</t>
  </si>
  <si>
    <t>육군노제</t>
  </si>
  <si>
    <t>병절교위용양위부사과</t>
  </si>
  <si>
    <t>어모장군용양위부사과</t>
  </si>
  <si>
    <t>병절교위용양위부사과부군관</t>
  </si>
  <si>
    <t>병절교위용양위부사과순장관</t>
  </si>
  <si>
    <t>순장관병절교위용양위부사과</t>
  </si>
  <si>
    <t>절충장군용양위부사과</t>
  </si>
  <si>
    <t>어모장군행용양위부사과</t>
  </si>
  <si>
    <t>병절교위행용양위사과</t>
  </si>
  <si>
    <t>병절교용양위부사과</t>
  </si>
  <si>
    <t>선략장군행용양위부사과</t>
  </si>
  <si>
    <t>연내</t>
  </si>
  <si>
    <t>연단</t>
  </si>
  <si>
    <t>연손</t>
  </si>
  <si>
    <t>연월</t>
  </si>
  <si>
    <t>예금</t>
  </si>
  <si>
    <t>예남</t>
  </si>
  <si>
    <t>예량</t>
  </si>
  <si>
    <t>예진</t>
  </si>
  <si>
    <t>예춘</t>
  </si>
  <si>
    <t>용구</t>
  </si>
  <si>
    <t>용남</t>
  </si>
  <si>
    <t>용삼</t>
  </si>
  <si>
    <t>용업</t>
  </si>
  <si>
    <t>용채</t>
  </si>
  <si>
    <t>잔금</t>
  </si>
  <si>
    <t>잔년</t>
  </si>
  <si>
    <t>잔분</t>
  </si>
  <si>
    <t>잔진</t>
  </si>
  <si>
    <t>等2口甲申逃亡</t>
  </si>
  <si>
    <t>等2口居</t>
  </si>
  <si>
    <t>等2口丙申逃亡</t>
  </si>
  <si>
    <t>等2口辛亥逃亡</t>
  </si>
  <si>
    <t>等2口乙巳逃亡</t>
  </si>
  <si>
    <t>등2구갑신도망</t>
  </si>
  <si>
    <t>등2구거</t>
  </si>
  <si>
    <t>등2구병신도망</t>
  </si>
  <si>
    <t>등2구신해도망</t>
  </si>
  <si>
    <t>등2구을사도망</t>
  </si>
  <si>
    <t>忠淸道申廷化處</t>
  </si>
  <si>
    <t>충청도신정화처</t>
  </si>
  <si>
    <t>양인</t>
  </si>
  <si>
    <t>여절교위훈련원판관</t>
  </si>
  <si>
    <t>여절교위수훈련원판관</t>
  </si>
  <si>
    <t>여절교위권지훈련원판관</t>
  </si>
  <si>
    <t>노직통정대부</t>
  </si>
  <si>
    <t>노직통정대부동지중추부사</t>
  </si>
  <si>
    <t>노직가선대부</t>
  </si>
  <si>
    <t>병절교위용양부사과</t>
  </si>
  <si>
    <t>김일생</t>
  </si>
  <si>
    <t>용금</t>
  </si>
  <si>
    <t>잔춘</t>
  </si>
  <si>
    <t>정잔자미</t>
  </si>
  <si>
    <t>잔옥</t>
  </si>
  <si>
    <t>양녀</t>
  </si>
  <si>
    <t>양산</t>
  </si>
  <si>
    <t>용덕</t>
  </si>
  <si>
    <t>김경신</t>
  </si>
  <si>
    <t>김계생</t>
  </si>
  <si>
    <t>김귀안</t>
  </si>
  <si>
    <t>김극일</t>
  </si>
  <si>
    <t>김극준</t>
  </si>
  <si>
    <t>김기원</t>
  </si>
  <si>
    <t>김대립</t>
  </si>
  <si>
    <t>김대명</t>
  </si>
  <si>
    <t>김덕명</t>
  </si>
  <si>
    <t>김덕화</t>
  </si>
  <si>
    <t>김득경</t>
  </si>
  <si>
    <t>김득남</t>
  </si>
  <si>
    <t>김득창</t>
  </si>
  <si>
    <t>김량</t>
  </si>
  <si>
    <t>김립</t>
  </si>
  <si>
    <t>김만</t>
  </si>
  <si>
    <t>김만국</t>
  </si>
  <si>
    <t>김만남</t>
  </si>
  <si>
    <t>김만선</t>
  </si>
  <si>
    <t>김만우</t>
  </si>
  <si>
    <t>김명우</t>
  </si>
  <si>
    <t>김사남</t>
  </si>
  <si>
    <t>김사명</t>
  </si>
  <si>
    <t>김상정</t>
  </si>
  <si>
    <t>김상진</t>
  </si>
  <si>
    <t>김석룡</t>
  </si>
  <si>
    <t>김석문</t>
  </si>
  <si>
    <t>김선원</t>
  </si>
  <si>
    <t>김선이</t>
  </si>
  <si>
    <t>김세무</t>
  </si>
  <si>
    <t>김세운</t>
  </si>
  <si>
    <t>김소</t>
  </si>
  <si>
    <t>김수란</t>
  </si>
  <si>
    <t>김순생</t>
  </si>
  <si>
    <t>김승원</t>
  </si>
  <si>
    <t>김시남</t>
  </si>
  <si>
    <t>김시룡</t>
  </si>
  <si>
    <t>김억</t>
  </si>
  <si>
    <t>김영립</t>
  </si>
  <si>
    <t>김영호</t>
  </si>
  <si>
    <t>김우상</t>
  </si>
  <si>
    <t>김우정</t>
  </si>
  <si>
    <t>김원명</t>
  </si>
  <si>
    <t>김은옥</t>
  </si>
  <si>
    <t>김응남</t>
  </si>
  <si>
    <t>김응환</t>
  </si>
  <si>
    <t>김의영</t>
  </si>
  <si>
    <t>김일룡</t>
  </si>
  <si>
    <t>김일상</t>
  </si>
  <si>
    <t>김일소</t>
  </si>
  <si>
    <t>김일취</t>
  </si>
  <si>
    <t>김자의</t>
  </si>
  <si>
    <t>김자화</t>
  </si>
  <si>
    <t>김재남</t>
  </si>
  <si>
    <t>김재벽</t>
  </si>
  <si>
    <t>김정우</t>
  </si>
  <si>
    <t>김종립</t>
  </si>
  <si>
    <t>김종일</t>
  </si>
  <si>
    <t>김종해</t>
  </si>
  <si>
    <t>김진명</t>
  </si>
  <si>
    <t>김창업</t>
  </si>
  <si>
    <t>김천봉</t>
  </si>
  <si>
    <t>김철</t>
  </si>
  <si>
    <t>김태련</t>
  </si>
  <si>
    <t>김태영</t>
  </si>
  <si>
    <t>김태인</t>
  </si>
  <si>
    <t>김태정</t>
  </si>
  <si>
    <t>김학</t>
  </si>
  <si>
    <t>김한복</t>
  </si>
  <si>
    <t>김혜우</t>
  </si>
  <si>
    <t>양기룡</t>
  </si>
  <si>
    <t>양기용</t>
  </si>
  <si>
    <t>양명주</t>
  </si>
  <si>
    <t>양천룡</t>
  </si>
  <si>
    <t>이계종</t>
  </si>
  <si>
    <t>이귀남</t>
  </si>
  <si>
    <t>이달생</t>
  </si>
  <si>
    <t>이덕상</t>
  </si>
  <si>
    <t>이도량</t>
  </si>
  <si>
    <t>이록</t>
  </si>
  <si>
    <t>이막남</t>
  </si>
  <si>
    <t>이만룡</t>
  </si>
  <si>
    <t>이문성</t>
  </si>
  <si>
    <t>이복창</t>
  </si>
  <si>
    <t>이부립</t>
  </si>
  <si>
    <t>이사룡</t>
  </si>
  <si>
    <t>이석민</t>
  </si>
  <si>
    <t>이선</t>
  </si>
  <si>
    <t>이선립</t>
  </si>
  <si>
    <t>이성룡</t>
  </si>
  <si>
    <t>이성립</t>
  </si>
  <si>
    <t>이세원</t>
  </si>
  <si>
    <t>이세화</t>
  </si>
  <si>
    <t>이수일</t>
  </si>
  <si>
    <t>이수형</t>
  </si>
  <si>
    <t>이승호</t>
  </si>
  <si>
    <t>이시업</t>
  </si>
  <si>
    <t>이시우</t>
  </si>
  <si>
    <t>이시호</t>
  </si>
  <si>
    <t>이영룡</t>
  </si>
  <si>
    <t>이영립</t>
  </si>
  <si>
    <t>이옥신</t>
  </si>
  <si>
    <t>이운길</t>
  </si>
  <si>
    <t>이운해</t>
  </si>
  <si>
    <t>이원</t>
  </si>
  <si>
    <t>이인근</t>
  </si>
  <si>
    <t>이일홍</t>
  </si>
  <si>
    <t>이정남</t>
  </si>
  <si>
    <t>이정립</t>
  </si>
  <si>
    <t>이정춘</t>
  </si>
  <si>
    <t>이준걸</t>
  </si>
  <si>
    <t>이지경</t>
  </si>
  <si>
    <t>이지일</t>
  </si>
  <si>
    <t>이진경</t>
  </si>
  <si>
    <t>이춘</t>
  </si>
  <si>
    <t>이춘부</t>
  </si>
  <si>
    <t>이춘삼</t>
  </si>
  <si>
    <t>이춘의</t>
  </si>
  <si>
    <t>이필상</t>
  </si>
  <si>
    <t>이홍계</t>
  </si>
  <si>
    <t>이희룡</t>
  </si>
  <si>
    <t>임봉</t>
  </si>
  <si>
    <t>임부언</t>
  </si>
  <si>
    <t>임세원</t>
  </si>
  <si>
    <t>임천립</t>
  </si>
  <si>
    <t>증군기시판관행효력부위수문장</t>
  </si>
  <si>
    <t>증군기시판행효력부위수문장</t>
  </si>
  <si>
    <t>3所生</t>
  </si>
  <si>
    <t>成氏</t>
  </si>
  <si>
    <t>성씨</t>
  </si>
  <si>
    <t>李益中</t>
  </si>
  <si>
    <t>이익중</t>
  </si>
  <si>
    <t>崔召史</t>
  </si>
  <si>
    <t>최소사</t>
  </si>
  <si>
    <t>朴召史</t>
  </si>
  <si>
    <t>박소사</t>
  </si>
  <si>
    <t>李德樟</t>
  </si>
  <si>
    <t>이덕장</t>
  </si>
  <si>
    <t>鄭鶴壽</t>
  </si>
  <si>
    <t>정학수</t>
  </si>
  <si>
    <t>鄭克壽</t>
  </si>
  <si>
    <t>정극수</t>
  </si>
  <si>
    <t>鄭東環</t>
  </si>
  <si>
    <t>정동환</t>
  </si>
  <si>
    <t>鄭龜壽</t>
  </si>
  <si>
    <t>정구수</t>
  </si>
  <si>
    <t>許爾泰</t>
  </si>
  <si>
    <t>허이태</t>
  </si>
  <si>
    <t>陳興番</t>
  </si>
  <si>
    <t>진흥번</t>
  </si>
  <si>
    <t>孫碩輝</t>
  </si>
  <si>
    <t>손석휘</t>
  </si>
  <si>
    <t>李世榟</t>
  </si>
  <si>
    <t>이세재</t>
  </si>
  <si>
    <t>李時榟</t>
  </si>
  <si>
    <t>이시재</t>
  </si>
  <si>
    <t>허겁</t>
  </si>
  <si>
    <t>許昞</t>
  </si>
  <si>
    <t>허병</t>
  </si>
  <si>
    <t>許氏</t>
  </si>
  <si>
    <t>허씨</t>
  </si>
  <si>
    <t>許璘</t>
  </si>
  <si>
    <t>허린</t>
  </si>
  <si>
    <t>이중철</t>
  </si>
  <si>
    <t>李重萬</t>
  </si>
  <si>
    <t>이중만</t>
  </si>
  <si>
    <t>李氏</t>
  </si>
  <si>
    <t>이씨</t>
  </si>
  <si>
    <t>李陸重</t>
  </si>
  <si>
    <t>이육중</t>
  </si>
  <si>
    <t>許潭</t>
  </si>
  <si>
    <t>허담</t>
  </si>
  <si>
    <t>許鏶</t>
  </si>
  <si>
    <t>허집</t>
  </si>
  <si>
    <t>許福</t>
  </si>
  <si>
    <t>허복</t>
  </si>
  <si>
    <t>金氏</t>
  </si>
  <si>
    <t>김씨</t>
  </si>
  <si>
    <t>鄭氏</t>
  </si>
  <si>
    <t>정씨</t>
  </si>
  <si>
    <t>許釗</t>
  </si>
  <si>
    <t>허쇠</t>
  </si>
  <si>
    <t>許貴萬</t>
  </si>
  <si>
    <t>허귀만</t>
  </si>
  <si>
    <t>金召史</t>
  </si>
  <si>
    <t>김소사</t>
  </si>
  <si>
    <t>許璉</t>
  </si>
  <si>
    <t>허련</t>
  </si>
  <si>
    <t>許彩</t>
  </si>
  <si>
    <t>허채</t>
  </si>
  <si>
    <t>許海</t>
  </si>
  <si>
    <t>허해</t>
  </si>
  <si>
    <t>허화</t>
  </si>
  <si>
    <t>許瑛</t>
  </si>
  <si>
    <t>허영</t>
  </si>
  <si>
    <t>許濯</t>
  </si>
  <si>
    <t>허탁</t>
  </si>
  <si>
    <t>尹垕三</t>
  </si>
  <si>
    <t>윤후삼</t>
  </si>
  <si>
    <t>許有伯</t>
  </si>
  <si>
    <t>허유백</t>
  </si>
  <si>
    <t>許琦</t>
  </si>
  <si>
    <t>허기</t>
  </si>
  <si>
    <t>許沈</t>
  </si>
  <si>
    <t>허침</t>
  </si>
  <si>
    <t>許澤</t>
  </si>
  <si>
    <t>허택</t>
  </si>
  <si>
    <t>韓德佑</t>
  </si>
  <si>
    <t>한덕우</t>
  </si>
  <si>
    <t>許萬錫</t>
  </si>
  <si>
    <t>허만석</t>
  </si>
  <si>
    <t>韓德完</t>
  </si>
  <si>
    <t>한덕완</t>
  </si>
  <si>
    <t>許震碩</t>
  </si>
  <si>
    <t>허진석</t>
  </si>
  <si>
    <t>許瑢</t>
  </si>
  <si>
    <t>허용</t>
  </si>
  <si>
    <t>김협</t>
  </si>
  <si>
    <t>金涵</t>
  </si>
  <si>
    <t>김함</t>
  </si>
  <si>
    <t>韓氏</t>
  </si>
  <si>
    <t>한씨</t>
  </si>
  <si>
    <t>李實</t>
  </si>
  <si>
    <t>이실</t>
  </si>
  <si>
    <t>許錫</t>
  </si>
  <si>
    <t>허석</t>
  </si>
  <si>
    <t>許洪</t>
  </si>
  <si>
    <t>허홍</t>
  </si>
  <si>
    <t>趙召史</t>
  </si>
  <si>
    <t>조소사</t>
  </si>
  <si>
    <t>許湖</t>
  </si>
  <si>
    <t>許涷</t>
  </si>
  <si>
    <t>허동</t>
  </si>
  <si>
    <t>許信</t>
  </si>
  <si>
    <t>허신</t>
  </si>
  <si>
    <t>許渡</t>
  </si>
  <si>
    <t>허도</t>
  </si>
  <si>
    <t>丁氏</t>
  </si>
  <si>
    <t>許涉</t>
  </si>
  <si>
    <t>허섭</t>
  </si>
  <si>
    <t>許瀁</t>
  </si>
  <si>
    <t>허양</t>
  </si>
  <si>
    <t>許河</t>
  </si>
  <si>
    <t>허하</t>
  </si>
  <si>
    <t>許潛</t>
  </si>
  <si>
    <t>허잠</t>
  </si>
  <si>
    <t>許俊</t>
  </si>
  <si>
    <t>허준</t>
  </si>
  <si>
    <t>裵友直</t>
  </si>
  <si>
    <t>배우직</t>
  </si>
  <si>
    <t>裵崇軨</t>
  </si>
  <si>
    <t>배숭령</t>
  </si>
  <si>
    <t>許澄</t>
  </si>
  <si>
    <t>허징</t>
  </si>
  <si>
    <t>全召史</t>
  </si>
  <si>
    <t>전소사</t>
  </si>
  <si>
    <t>金夢弼</t>
  </si>
  <si>
    <t>김몽필</t>
  </si>
  <si>
    <t>金鐸</t>
  </si>
  <si>
    <t>김탁</t>
  </si>
  <si>
    <t>李先</t>
  </si>
  <si>
    <t>張時丹</t>
  </si>
  <si>
    <t>장시단</t>
  </si>
  <si>
    <t>李召史</t>
  </si>
  <si>
    <t>이소사</t>
  </si>
  <si>
    <t>安氏</t>
  </si>
  <si>
    <t>안씨</t>
  </si>
  <si>
    <t>河永發</t>
  </si>
  <si>
    <t>하영발</t>
  </si>
  <si>
    <t>孫楚良</t>
  </si>
  <si>
    <t>손초량</t>
  </si>
  <si>
    <t>河召史</t>
  </si>
  <si>
    <t>하소사</t>
  </si>
  <si>
    <t>孫世佑</t>
  </si>
  <si>
    <t>손세우</t>
  </si>
  <si>
    <t>仇應參</t>
  </si>
  <si>
    <t>張進萬</t>
  </si>
  <si>
    <t>장진만</t>
  </si>
  <si>
    <t>金昌元</t>
  </si>
  <si>
    <t>김창원</t>
  </si>
  <si>
    <t>金尙雲</t>
  </si>
  <si>
    <t>김상운</t>
  </si>
  <si>
    <t>姜順達</t>
  </si>
  <si>
    <t>강순달</t>
  </si>
  <si>
    <t>河爾積</t>
  </si>
  <si>
    <t>하이적</t>
  </si>
  <si>
    <t>白日奉</t>
  </si>
  <si>
    <t>백일봉</t>
  </si>
  <si>
    <t>白時達</t>
  </si>
  <si>
    <t>백시달</t>
  </si>
  <si>
    <t>白起完</t>
  </si>
  <si>
    <t>백기완</t>
  </si>
  <si>
    <t>白時仲</t>
  </si>
  <si>
    <t>백시중</t>
  </si>
  <si>
    <t>白繪</t>
  </si>
  <si>
    <t>백회</t>
  </si>
  <si>
    <t>李慶進</t>
  </si>
  <si>
    <t>이경진</t>
  </si>
  <si>
    <t>白爾繪</t>
  </si>
  <si>
    <t>백이회</t>
  </si>
  <si>
    <t>白世起</t>
  </si>
  <si>
    <t>백세기</t>
  </si>
  <si>
    <t>宋乭男</t>
  </si>
  <si>
    <t>송돌남</t>
  </si>
  <si>
    <t>甄萬世</t>
  </si>
  <si>
    <t>견만세</t>
  </si>
  <si>
    <t>김수</t>
  </si>
  <si>
    <t>張贊載</t>
  </si>
  <si>
    <t>장찬재</t>
  </si>
  <si>
    <t>都信達</t>
  </si>
  <si>
    <t>도신달</t>
  </si>
  <si>
    <t>秋俊昌</t>
  </si>
  <si>
    <t>추준창</t>
  </si>
  <si>
    <t>張鳳元</t>
  </si>
  <si>
    <t>장봉원</t>
  </si>
  <si>
    <t>張世永</t>
  </si>
  <si>
    <t>장세영</t>
  </si>
  <si>
    <t>張世鳴</t>
  </si>
  <si>
    <t>장세명</t>
  </si>
  <si>
    <t>李聖進</t>
  </si>
  <si>
    <t>이성진</t>
  </si>
  <si>
    <t>張氏</t>
  </si>
  <si>
    <t>장씨</t>
  </si>
  <si>
    <t>白進完</t>
  </si>
  <si>
    <t>백진완</t>
  </si>
  <si>
    <t>白珪完</t>
  </si>
  <si>
    <t>백규완</t>
  </si>
  <si>
    <t>白時命</t>
  </si>
  <si>
    <t>백시명</t>
  </si>
  <si>
    <t>河爾番</t>
  </si>
  <si>
    <t>하이번</t>
  </si>
  <si>
    <t>河爾敏</t>
  </si>
  <si>
    <t>하이민</t>
  </si>
  <si>
    <t>都信起</t>
  </si>
  <si>
    <t>도신기</t>
  </si>
  <si>
    <t>都世平</t>
  </si>
  <si>
    <t>도세평</t>
  </si>
  <si>
    <t>河儀迪</t>
  </si>
  <si>
    <t>하의적</t>
  </si>
  <si>
    <t>張世望</t>
  </si>
  <si>
    <t>장세망</t>
  </si>
  <si>
    <t>白以化</t>
  </si>
  <si>
    <t>백이화</t>
  </si>
  <si>
    <t>白以郡</t>
  </si>
  <si>
    <t>백이군</t>
  </si>
  <si>
    <t>白雉瑞</t>
  </si>
  <si>
    <t>백치서</t>
  </si>
  <si>
    <t>申氏</t>
  </si>
  <si>
    <t>신씨</t>
  </si>
  <si>
    <t>甄萬錫</t>
  </si>
  <si>
    <t>견만석</t>
  </si>
  <si>
    <t>白完</t>
  </si>
  <si>
    <t>백완</t>
  </si>
  <si>
    <t>白再完</t>
  </si>
  <si>
    <t>백재완</t>
  </si>
  <si>
    <t>李汝柱</t>
  </si>
  <si>
    <t>이여주</t>
  </si>
  <si>
    <t>趙斗江</t>
  </si>
  <si>
    <t>조두강</t>
  </si>
  <si>
    <t>仇氏</t>
  </si>
  <si>
    <t>구씨</t>
  </si>
  <si>
    <t>河順天</t>
  </si>
  <si>
    <t>하순천</t>
  </si>
  <si>
    <t>金永善</t>
  </si>
  <si>
    <t>김영선</t>
  </si>
  <si>
    <t>許時光</t>
  </si>
  <si>
    <t>허시광</t>
  </si>
  <si>
    <t>朴昌祚</t>
  </si>
  <si>
    <t>박창조</t>
  </si>
  <si>
    <t>柳承戒</t>
  </si>
  <si>
    <t>유승계</t>
  </si>
  <si>
    <t>金環</t>
  </si>
  <si>
    <t>김환</t>
  </si>
  <si>
    <t>金有光</t>
  </si>
  <si>
    <t>김유광</t>
  </si>
  <si>
    <t>崔汗益</t>
  </si>
  <si>
    <t>최한익</t>
  </si>
  <si>
    <t>崔萬守</t>
  </si>
  <si>
    <t>최만수</t>
  </si>
  <si>
    <t>崔氏</t>
  </si>
  <si>
    <t>최씨</t>
  </si>
  <si>
    <t>崔碩才</t>
  </si>
  <si>
    <t>최석재</t>
  </si>
  <si>
    <t>崔希載</t>
  </si>
  <si>
    <t>최희재</t>
  </si>
  <si>
    <t>崔訥</t>
  </si>
  <si>
    <t>최눌</t>
  </si>
  <si>
    <t>朴彭柱</t>
  </si>
  <si>
    <t>박팽주</t>
  </si>
  <si>
    <t>宋時雲</t>
  </si>
  <si>
    <t>송시운</t>
  </si>
  <si>
    <t>金得命</t>
  </si>
  <si>
    <t>김득명</t>
  </si>
  <si>
    <t>崔進碩</t>
  </si>
  <si>
    <t>최진석</t>
  </si>
  <si>
    <t>崔萬弼</t>
  </si>
  <si>
    <t>許晩</t>
  </si>
  <si>
    <t>허만</t>
  </si>
  <si>
    <t>許時達</t>
  </si>
  <si>
    <t>허시달</t>
  </si>
  <si>
    <t>宋泰俊</t>
  </si>
  <si>
    <t>송태준</t>
  </si>
  <si>
    <t>宋泰文</t>
  </si>
  <si>
    <t>송태문</t>
  </si>
  <si>
    <t>李戒好</t>
  </si>
  <si>
    <t>이계호</t>
  </si>
  <si>
    <t>崔夏先</t>
  </si>
  <si>
    <t>최하선</t>
  </si>
  <si>
    <t>裵召史</t>
  </si>
  <si>
    <t>배소사</t>
  </si>
  <si>
    <t>崔益命</t>
  </si>
  <si>
    <t>최익명</t>
  </si>
  <si>
    <t>崔夏三</t>
  </si>
  <si>
    <t>최하삼</t>
  </si>
  <si>
    <t>孫洪績</t>
  </si>
  <si>
    <t>손홍적</t>
  </si>
  <si>
    <t>박상희</t>
  </si>
  <si>
    <t>박신희</t>
  </si>
  <si>
    <t>徐召史</t>
  </si>
  <si>
    <t>서소사</t>
  </si>
  <si>
    <t>金斗京</t>
  </si>
  <si>
    <t>김두경</t>
  </si>
  <si>
    <t>崔益萬</t>
  </si>
  <si>
    <t>최익만</t>
  </si>
  <si>
    <t>許萬仁</t>
  </si>
  <si>
    <t>허만인</t>
  </si>
  <si>
    <t>許儀萬</t>
  </si>
  <si>
    <t>허의만</t>
  </si>
  <si>
    <t>宋泰英</t>
  </si>
  <si>
    <t>송태영</t>
  </si>
  <si>
    <t>徐克太</t>
  </si>
  <si>
    <t>서극태</t>
  </si>
  <si>
    <t>金武之</t>
  </si>
  <si>
    <t>김무지</t>
  </si>
  <si>
    <t>李厚哲</t>
  </si>
  <si>
    <t>이후철</t>
  </si>
  <si>
    <t>金命才</t>
  </si>
  <si>
    <t>김명재</t>
  </si>
  <si>
    <t>金富元</t>
  </si>
  <si>
    <t>김부원</t>
  </si>
  <si>
    <t>金士先</t>
  </si>
  <si>
    <t>김사선</t>
  </si>
  <si>
    <t>白璇黃</t>
  </si>
  <si>
    <t>백선황</t>
  </si>
  <si>
    <t>徐岩外</t>
  </si>
  <si>
    <t>서암외</t>
  </si>
  <si>
    <t>徐次見</t>
  </si>
  <si>
    <t>서차견</t>
  </si>
  <si>
    <t>최용업</t>
  </si>
  <si>
    <t>鄭順京</t>
  </si>
  <si>
    <t>정순경</t>
  </si>
  <si>
    <t>安處宗</t>
  </si>
  <si>
    <t>안처종</t>
  </si>
  <si>
    <t>朴億萬</t>
  </si>
  <si>
    <t>박억만</t>
  </si>
  <si>
    <t>鄭泰三</t>
  </si>
  <si>
    <t>정태삼</t>
  </si>
  <si>
    <t>葛山里</t>
  </si>
  <si>
    <t>갈산리</t>
  </si>
  <si>
    <t>주호</t>
  </si>
  <si>
    <t>言+禹</t>
  </si>
  <si>
    <t>우</t>
  </si>
  <si>
    <t>노비</t>
  </si>
  <si>
    <t>주호</t>
  </si>
  <si>
    <t>이</t>
  </si>
  <si>
    <t>김해</t>
  </si>
  <si>
    <t>김</t>
  </si>
  <si>
    <t>입호</t>
  </si>
  <si>
    <t>노비</t>
  </si>
  <si>
    <t>5所生</t>
  </si>
  <si>
    <t>1所生</t>
  </si>
  <si>
    <t>2所生</t>
  </si>
  <si>
    <t>김</t>
  </si>
  <si>
    <t>김해</t>
  </si>
  <si>
    <t>노비</t>
  </si>
  <si>
    <t>주호</t>
  </si>
  <si>
    <t>이</t>
  </si>
  <si>
    <t>김해</t>
  </si>
  <si>
    <t>노비</t>
  </si>
  <si>
    <t>주호</t>
  </si>
  <si>
    <t>이</t>
  </si>
  <si>
    <t>노비</t>
  </si>
  <si>
    <t>2所生</t>
  </si>
  <si>
    <t>주호</t>
  </si>
  <si>
    <t>김해</t>
  </si>
  <si>
    <t>이</t>
  </si>
  <si>
    <t>노비</t>
  </si>
  <si>
    <t>주호</t>
  </si>
  <si>
    <t>김해</t>
  </si>
  <si>
    <t>노비</t>
  </si>
  <si>
    <t>1所生</t>
  </si>
  <si>
    <t>2所生</t>
  </si>
  <si>
    <t>4所生</t>
  </si>
  <si>
    <t>1所生</t>
  </si>
  <si>
    <t>주호</t>
  </si>
  <si>
    <t>淸山</t>
  </si>
  <si>
    <t>노비</t>
  </si>
  <si>
    <t>연화</t>
  </si>
  <si>
    <t>1所生</t>
  </si>
  <si>
    <t>2所生</t>
  </si>
  <si>
    <t>노연남</t>
  </si>
  <si>
    <t>이씨대자</t>
  </si>
  <si>
    <t>이</t>
  </si>
  <si>
    <t>2所生</t>
  </si>
  <si>
    <t>주호</t>
  </si>
  <si>
    <t>김해</t>
  </si>
  <si>
    <t>應善</t>
  </si>
  <si>
    <t>노비</t>
  </si>
  <si>
    <t>연분</t>
  </si>
  <si>
    <t>1所生</t>
  </si>
  <si>
    <t>연남</t>
  </si>
  <si>
    <t>3所生</t>
  </si>
  <si>
    <t>연녀</t>
  </si>
  <si>
    <t>4所生</t>
  </si>
  <si>
    <t>주호</t>
  </si>
  <si>
    <t>양기</t>
  </si>
  <si>
    <t>영산</t>
  </si>
  <si>
    <t>이</t>
  </si>
  <si>
    <t>노비</t>
  </si>
  <si>
    <t>주호</t>
  </si>
  <si>
    <t>이</t>
  </si>
  <si>
    <t>노비</t>
  </si>
  <si>
    <t>주호</t>
  </si>
  <si>
    <t>이</t>
  </si>
  <si>
    <t>김해</t>
  </si>
  <si>
    <t>노비</t>
  </si>
  <si>
    <t>노단금</t>
  </si>
  <si>
    <t>김해</t>
  </si>
  <si>
    <t>3所生</t>
  </si>
  <si>
    <t>4所生</t>
  </si>
  <si>
    <t>주호</t>
  </si>
  <si>
    <t>김해</t>
  </si>
  <si>
    <t>2所生</t>
  </si>
  <si>
    <t>3所生</t>
  </si>
  <si>
    <t>4所生</t>
  </si>
  <si>
    <t>1所生</t>
  </si>
  <si>
    <t>을사도망</t>
  </si>
  <si>
    <t>1所生</t>
  </si>
  <si>
    <t>等2口乙巳逃亡</t>
  </si>
  <si>
    <t>용로</t>
  </si>
  <si>
    <t>주호</t>
  </si>
  <si>
    <t>이</t>
  </si>
  <si>
    <t>김해</t>
  </si>
  <si>
    <t>김</t>
  </si>
  <si>
    <t>노비</t>
  </si>
  <si>
    <t>늦금</t>
  </si>
  <si>
    <t>5所生</t>
  </si>
  <si>
    <t>늦금</t>
  </si>
  <si>
    <t>3所生</t>
  </si>
  <si>
    <t>주호</t>
  </si>
  <si>
    <t>이</t>
  </si>
  <si>
    <t>김해</t>
  </si>
  <si>
    <t>노비</t>
  </si>
  <si>
    <t>이</t>
  </si>
  <si>
    <t>육중</t>
  </si>
  <si>
    <t>6所生</t>
  </si>
  <si>
    <t>김</t>
  </si>
  <si>
    <t>예화</t>
  </si>
  <si>
    <t>거</t>
  </si>
  <si>
    <t>等4口居</t>
  </si>
  <si>
    <t>등4구거</t>
  </si>
  <si>
    <t>주호</t>
  </si>
  <si>
    <t>김</t>
  </si>
  <si>
    <t>김해</t>
  </si>
  <si>
    <t>김해</t>
  </si>
  <si>
    <t>崔岳金</t>
  </si>
  <si>
    <t>입호</t>
  </si>
  <si>
    <t>박동준</t>
  </si>
  <si>
    <t>병신도망</t>
  </si>
  <si>
    <t>等2口丙申逃亡</t>
  </si>
  <si>
    <t>1所生</t>
  </si>
  <si>
    <t>주호</t>
  </si>
  <si>
    <t>김해</t>
  </si>
  <si>
    <t>김해</t>
  </si>
  <si>
    <t>김</t>
  </si>
  <si>
    <t>입호</t>
  </si>
  <si>
    <t>2所生</t>
  </si>
  <si>
    <t>3所生</t>
  </si>
  <si>
    <t>김</t>
  </si>
  <si>
    <t>련</t>
  </si>
  <si>
    <t>용로</t>
  </si>
  <si>
    <t>將仕郞司榟監參奉</t>
  </si>
  <si>
    <t>장사랑사재감참봉</t>
  </si>
  <si>
    <t>금가응이</t>
  </si>
  <si>
    <t>을사도망</t>
  </si>
  <si>
    <t>이완장</t>
  </si>
  <si>
    <t>김씨고대자</t>
  </si>
  <si>
    <t>2所生</t>
  </si>
  <si>
    <t>예조면강</t>
  </si>
  <si>
    <t>용립</t>
  </si>
  <si>
    <t>김해</t>
  </si>
  <si>
    <t>김해</t>
  </si>
  <si>
    <t>주호</t>
  </si>
  <si>
    <t>김해</t>
  </si>
  <si>
    <t>김해</t>
  </si>
  <si>
    <t>주호</t>
  </si>
  <si>
    <t>김해</t>
  </si>
  <si>
    <t>이</t>
  </si>
  <si>
    <t>주호</t>
  </si>
  <si>
    <t>침</t>
  </si>
  <si>
    <t>김해</t>
  </si>
  <si>
    <t>김해</t>
  </si>
  <si>
    <t>于</t>
  </si>
  <si>
    <t>4所生</t>
  </si>
  <si>
    <t>5所生</t>
  </si>
  <si>
    <t>도망</t>
  </si>
  <si>
    <t>等3口逃亡</t>
  </si>
  <si>
    <t>등3구도망</t>
  </si>
  <si>
    <t>갑신도망</t>
  </si>
  <si>
    <t>주호</t>
  </si>
  <si>
    <t>김</t>
  </si>
  <si>
    <t>노비</t>
  </si>
  <si>
    <t>이중철</t>
  </si>
  <si>
    <t>김해</t>
  </si>
  <si>
    <t>김해</t>
  </si>
  <si>
    <t>김</t>
  </si>
  <si>
    <t>노비</t>
  </si>
  <si>
    <t>1所生</t>
  </si>
  <si>
    <t>주호</t>
  </si>
  <si>
    <t>김</t>
  </si>
  <si>
    <t>노비</t>
  </si>
  <si>
    <t>1所生</t>
  </si>
  <si>
    <t>2所生</t>
  </si>
  <si>
    <t>손왕명</t>
  </si>
  <si>
    <t>김해</t>
  </si>
  <si>
    <t>6所生</t>
  </si>
  <si>
    <t>신해도망</t>
  </si>
  <si>
    <t>1所生</t>
  </si>
  <si>
    <t>신해도망</t>
  </si>
  <si>
    <t>2所生</t>
  </si>
  <si>
    <t>신해도망</t>
  </si>
  <si>
    <t>신해도망</t>
  </si>
  <si>
    <t>4所生</t>
  </si>
  <si>
    <t>等5口辛亥逃亡</t>
  </si>
  <si>
    <t>등5구신해도망</t>
  </si>
  <si>
    <t>5所生</t>
  </si>
  <si>
    <t>주호</t>
  </si>
  <si>
    <t>이</t>
  </si>
  <si>
    <t>김해</t>
  </si>
  <si>
    <t>늦덕</t>
  </si>
  <si>
    <t>복량</t>
  </si>
  <si>
    <t>난지</t>
  </si>
  <si>
    <t>㐟永伊</t>
  </si>
  <si>
    <t>길영이</t>
  </si>
  <si>
    <t>言+晃</t>
  </si>
  <si>
    <t>황</t>
  </si>
  <si>
    <t>최예일</t>
  </si>
  <si>
    <t>김해</t>
  </si>
  <si>
    <t>김예남</t>
  </si>
  <si>
    <t>김해</t>
  </si>
  <si>
    <t>1所生</t>
  </si>
  <si>
    <t>노득금</t>
  </si>
  <si>
    <t>주호</t>
  </si>
  <si>
    <t>나주</t>
  </si>
  <si>
    <t>제</t>
  </si>
  <si>
    <t>言+晃</t>
  </si>
  <si>
    <t>황</t>
  </si>
  <si>
    <t>복량</t>
  </si>
  <si>
    <t>시월</t>
  </si>
  <si>
    <t>주호</t>
  </si>
  <si>
    <t>김해</t>
  </si>
  <si>
    <t>복량</t>
  </si>
  <si>
    <t>난이</t>
  </si>
  <si>
    <t>김해</t>
  </si>
  <si>
    <t>뿐손</t>
  </si>
  <si>
    <t>뿐례</t>
  </si>
  <si>
    <t>밀양</t>
  </si>
  <si>
    <t>주호</t>
  </si>
  <si>
    <t>許言+晃</t>
  </si>
  <si>
    <t>허황</t>
  </si>
  <si>
    <t>김</t>
  </si>
  <si>
    <t>입호</t>
  </si>
  <si>
    <t>이</t>
  </si>
  <si>
    <t>노비</t>
  </si>
  <si>
    <t>2所生</t>
  </si>
  <si>
    <t>주호</t>
  </si>
  <si>
    <t>이</t>
  </si>
  <si>
    <t>노비</t>
  </si>
  <si>
    <t>1所生</t>
  </si>
  <si>
    <t>유월</t>
  </si>
  <si>
    <t>영산</t>
  </si>
  <si>
    <t>김해</t>
  </si>
  <si>
    <t>2所生</t>
  </si>
  <si>
    <t>주호</t>
  </si>
  <si>
    <t>김</t>
  </si>
  <si>
    <t>김해</t>
  </si>
  <si>
    <t>노비</t>
  </si>
  <si>
    <t>2所生</t>
  </si>
  <si>
    <t>1所生</t>
  </si>
  <si>
    <t>여진</t>
  </si>
  <si>
    <t>육점</t>
  </si>
  <si>
    <t>주호</t>
  </si>
  <si>
    <t>김해</t>
  </si>
  <si>
    <t>주호</t>
  </si>
  <si>
    <t>이</t>
  </si>
  <si>
    <t>김</t>
  </si>
  <si>
    <t>김해</t>
  </si>
  <si>
    <t>주호</t>
  </si>
  <si>
    <t>김해</t>
  </si>
  <si>
    <t>等5口丙申逃亡</t>
  </si>
  <si>
    <t>등5구병신도망</t>
  </si>
  <si>
    <t>주호</t>
  </si>
  <si>
    <t>김해</t>
  </si>
  <si>
    <t>김해</t>
  </si>
  <si>
    <t>의령</t>
  </si>
  <si>
    <t>양수병인</t>
  </si>
  <si>
    <t>주호</t>
  </si>
  <si>
    <t>늦소</t>
  </si>
  <si>
    <t>주호</t>
  </si>
  <si>
    <t>나주</t>
  </si>
  <si>
    <t>김해</t>
  </si>
  <si>
    <t>김해</t>
  </si>
  <si>
    <t>주호</t>
  </si>
  <si>
    <t>김</t>
  </si>
  <si>
    <t>김해</t>
  </si>
  <si>
    <t>이</t>
  </si>
  <si>
    <t>노비</t>
  </si>
  <si>
    <t>1所生</t>
  </si>
  <si>
    <t>주호</t>
  </si>
  <si>
    <t>김</t>
  </si>
  <si>
    <t>주호</t>
  </si>
  <si>
    <t>용금</t>
  </si>
  <si>
    <t>노적</t>
  </si>
  <si>
    <t>주호</t>
  </si>
  <si>
    <t>희운</t>
  </si>
  <si>
    <t>주호</t>
  </si>
  <si>
    <t>노비</t>
  </si>
  <si>
    <t>3所生</t>
  </si>
  <si>
    <t>4所生</t>
  </si>
  <si>
    <t>김</t>
  </si>
  <si>
    <t>許雲道</t>
  </si>
  <si>
    <t>김해</t>
  </si>
  <si>
    <t>주호</t>
  </si>
  <si>
    <t>노비</t>
  </si>
  <si>
    <t>입호</t>
  </si>
  <si>
    <t>1所生</t>
  </si>
  <si>
    <t>3所生</t>
  </si>
  <si>
    <t>김</t>
  </si>
  <si>
    <t>김일생</t>
  </si>
  <si>
    <t>규복</t>
  </si>
  <si>
    <t>주호</t>
  </si>
  <si>
    <t>이</t>
  </si>
  <si>
    <t>주호</t>
  </si>
  <si>
    <t>주호</t>
  </si>
  <si>
    <t>노비</t>
  </si>
  <si>
    <t>2所生</t>
  </si>
  <si>
    <t>주호</t>
  </si>
  <si>
    <t>김수</t>
  </si>
  <si>
    <t>강용금</t>
  </si>
  <si>
    <t>늦금</t>
  </si>
  <si>
    <t>이</t>
  </si>
  <si>
    <t>주호</t>
  </si>
  <si>
    <t>용기</t>
  </si>
  <si>
    <t>노비</t>
  </si>
  <si>
    <t>거</t>
  </si>
  <si>
    <t>1所生</t>
  </si>
  <si>
    <t>2所生</t>
  </si>
  <si>
    <t>3所生</t>
  </si>
  <si>
    <t>4所生</t>
  </si>
  <si>
    <t>5所生</t>
  </si>
  <si>
    <t>6所生</t>
  </si>
  <si>
    <t>等8口居</t>
  </si>
  <si>
    <t>등8구거</t>
  </si>
  <si>
    <t>김해</t>
  </si>
  <si>
    <t>김해</t>
  </si>
  <si>
    <t>예복</t>
  </si>
  <si>
    <t>이</t>
  </si>
  <si>
    <t>노비</t>
  </si>
  <si>
    <t>주호</t>
  </si>
  <si>
    <t>허예복</t>
  </si>
  <si>
    <t>김해</t>
  </si>
  <si>
    <t>주호</t>
  </si>
  <si>
    <t>김해</t>
  </si>
  <si>
    <t>노비</t>
  </si>
  <si>
    <t>주호</t>
  </si>
  <si>
    <t>이</t>
  </si>
  <si>
    <t>將仕郞</t>
  </si>
  <si>
    <t>주호</t>
  </si>
  <si>
    <t>예립</t>
  </si>
  <si>
    <t>김해</t>
  </si>
  <si>
    <t>주호</t>
  </si>
  <si>
    <t>임</t>
  </si>
  <si>
    <t>김</t>
  </si>
  <si>
    <t>입호</t>
  </si>
  <si>
    <t>주호</t>
  </si>
  <si>
    <t>예성</t>
  </si>
  <si>
    <t>김</t>
  </si>
  <si>
    <t>주호</t>
  </si>
  <si>
    <t>주호</t>
  </si>
  <si>
    <t>김해</t>
  </si>
  <si>
    <t>이</t>
  </si>
  <si>
    <t>김</t>
  </si>
  <si>
    <t>주호</t>
  </si>
  <si>
    <t>주호</t>
  </si>
  <si>
    <t>김</t>
  </si>
  <si>
    <t>김해</t>
  </si>
  <si>
    <t>이</t>
  </si>
  <si>
    <t>유</t>
  </si>
  <si>
    <t>백예운</t>
  </si>
  <si>
    <t>주호</t>
  </si>
  <si>
    <t>이</t>
  </si>
  <si>
    <t>이</t>
  </si>
  <si>
    <t>주호</t>
  </si>
  <si>
    <t>금보노제</t>
  </si>
  <si>
    <t>김</t>
  </si>
  <si>
    <t>김해</t>
  </si>
  <si>
    <t>孔汝一</t>
  </si>
  <si>
    <t>주호</t>
  </si>
  <si>
    <t>김</t>
  </si>
  <si>
    <t>김해</t>
  </si>
  <si>
    <t>과부김씨대자</t>
  </si>
  <si>
    <t>김정</t>
  </si>
  <si>
    <t>주호</t>
  </si>
  <si>
    <t>김해</t>
  </si>
  <si>
    <t>言+晃</t>
  </si>
  <si>
    <t>황</t>
  </si>
  <si>
    <t>복량</t>
  </si>
  <si>
    <t>노비</t>
  </si>
  <si>
    <t>1所生</t>
  </si>
  <si>
    <t>주호</t>
  </si>
  <si>
    <t>김</t>
  </si>
  <si>
    <t>김해</t>
  </si>
  <si>
    <t>노비</t>
  </si>
  <si>
    <t>等右1口時居</t>
  </si>
  <si>
    <t>등우1구시거</t>
  </si>
  <si>
    <t>5所生</t>
  </si>
  <si>
    <t>연수</t>
  </si>
  <si>
    <t>주호</t>
  </si>
  <si>
    <t>유</t>
  </si>
  <si>
    <t>주호</t>
  </si>
  <si>
    <t>김</t>
  </si>
  <si>
    <t>김해</t>
  </si>
  <si>
    <t>김</t>
  </si>
  <si>
    <t>이</t>
  </si>
  <si>
    <t>복춘</t>
  </si>
  <si>
    <t>주호</t>
  </si>
  <si>
    <t>김금부</t>
  </si>
  <si>
    <t>김해</t>
  </si>
  <si>
    <t>이</t>
  </si>
  <si>
    <t>주호</t>
  </si>
  <si>
    <t>김</t>
  </si>
  <si>
    <t>김해</t>
  </si>
  <si>
    <t>의령</t>
  </si>
  <si>
    <t>이</t>
  </si>
  <si>
    <t>河順京</t>
  </si>
  <si>
    <t>3所生</t>
  </si>
  <si>
    <t>4所生</t>
  </si>
  <si>
    <t>거</t>
  </si>
  <si>
    <t>나</t>
  </si>
  <si>
    <t>입호</t>
  </si>
  <si>
    <t>노비</t>
  </si>
  <si>
    <t>1所生</t>
  </si>
  <si>
    <t>김</t>
  </si>
  <si>
    <t>노비</t>
  </si>
  <si>
    <t>2所生</t>
  </si>
  <si>
    <t>3所生</t>
  </si>
  <si>
    <t>난서</t>
  </si>
  <si>
    <t>김</t>
  </si>
  <si>
    <t>정미고</t>
  </si>
  <si>
    <t>4口丁未故</t>
  </si>
  <si>
    <t>4구정미고</t>
  </si>
  <si>
    <t>고</t>
  </si>
  <si>
    <t>입호</t>
  </si>
  <si>
    <t>김해</t>
  </si>
  <si>
    <t>김</t>
  </si>
  <si>
    <t>용서</t>
  </si>
  <si>
    <t>노비</t>
  </si>
  <si>
    <t>1所生</t>
  </si>
  <si>
    <t>2所生</t>
  </si>
  <si>
    <t>3所生</t>
  </si>
  <si>
    <t>4所生</t>
  </si>
  <si>
    <t>5所生</t>
  </si>
  <si>
    <t>6所生</t>
  </si>
  <si>
    <t>김해</t>
  </si>
  <si>
    <t>강용길</t>
  </si>
  <si>
    <t>주호</t>
  </si>
  <si>
    <t>김</t>
  </si>
  <si>
    <t>복상</t>
  </si>
  <si>
    <t>이</t>
  </si>
  <si>
    <t>주호</t>
  </si>
  <si>
    <t>김</t>
  </si>
  <si>
    <t>언복</t>
  </si>
  <si>
    <t>주호</t>
  </si>
  <si>
    <t>이</t>
  </si>
  <si>
    <t>주호</t>
  </si>
  <si>
    <t>김해</t>
  </si>
  <si>
    <t>이보</t>
  </si>
  <si>
    <t>이</t>
  </si>
  <si>
    <t>노비</t>
  </si>
  <si>
    <t>于音進</t>
  </si>
  <si>
    <t>우음진</t>
  </si>
  <si>
    <t>영산</t>
  </si>
  <si>
    <t>김해</t>
  </si>
  <si>
    <t>인발</t>
  </si>
  <si>
    <t>김</t>
  </si>
  <si>
    <t>신해도망</t>
  </si>
  <si>
    <t>노비</t>
  </si>
  <si>
    <t>2所生</t>
  </si>
  <si>
    <t>이명장고대모</t>
  </si>
  <si>
    <t>이</t>
  </si>
  <si>
    <t>노비</t>
  </si>
  <si>
    <t>1所生</t>
  </si>
  <si>
    <t>금보노제</t>
  </si>
  <si>
    <t>김해</t>
  </si>
  <si>
    <t>김</t>
  </si>
  <si>
    <t>주호</t>
  </si>
  <si>
    <t>이</t>
  </si>
  <si>
    <t>노비</t>
  </si>
  <si>
    <t>1所生</t>
  </si>
  <si>
    <t>2所生</t>
  </si>
  <si>
    <t>이훈</t>
  </si>
  <si>
    <t>김</t>
  </si>
  <si>
    <t>김해</t>
  </si>
  <si>
    <t>2所生</t>
  </si>
  <si>
    <t>주호</t>
  </si>
  <si>
    <t>김</t>
  </si>
  <si>
    <t>김해</t>
  </si>
  <si>
    <t>이</t>
  </si>
  <si>
    <t>주호</t>
  </si>
  <si>
    <t>김해</t>
  </si>
  <si>
    <t>이</t>
  </si>
  <si>
    <t>복춘</t>
  </si>
  <si>
    <t>김해</t>
  </si>
  <si>
    <t>유</t>
  </si>
  <si>
    <t>주호</t>
  </si>
  <si>
    <t>김해</t>
  </si>
  <si>
    <t>이</t>
  </si>
  <si>
    <t>이</t>
  </si>
  <si>
    <t>김</t>
  </si>
  <si>
    <t>김석재고대처</t>
  </si>
  <si>
    <t>주호</t>
  </si>
  <si>
    <t>김</t>
  </si>
  <si>
    <t>김해</t>
  </si>
  <si>
    <t>이보</t>
  </si>
  <si>
    <t>이생</t>
  </si>
  <si>
    <t>입호</t>
  </si>
  <si>
    <t>김</t>
  </si>
  <si>
    <t>김해</t>
  </si>
  <si>
    <t>양</t>
  </si>
  <si>
    <t>거</t>
  </si>
  <si>
    <t>합천</t>
  </si>
  <si>
    <t>2口居</t>
  </si>
  <si>
    <t>2구거</t>
  </si>
  <si>
    <t>주호</t>
  </si>
  <si>
    <t>김</t>
  </si>
  <si>
    <t>예매</t>
  </si>
  <si>
    <t>노비</t>
  </si>
  <si>
    <t>늦산</t>
  </si>
  <si>
    <t>1所生</t>
  </si>
  <si>
    <t>김</t>
  </si>
  <si>
    <t>주호</t>
  </si>
  <si>
    <t>丘+鳥</t>
  </si>
  <si>
    <t>구</t>
  </si>
  <si>
    <t>이</t>
  </si>
  <si>
    <t>徐信望故代子</t>
  </si>
  <si>
    <t>주호</t>
  </si>
  <si>
    <t>徐</t>
  </si>
  <si>
    <t>서</t>
  </si>
  <si>
    <t>이</t>
  </si>
  <si>
    <t>노비</t>
  </si>
  <si>
    <t>1所生</t>
  </si>
  <si>
    <t>난덕</t>
  </si>
  <si>
    <t>구원도망</t>
  </si>
  <si>
    <t>2所生</t>
  </si>
  <si>
    <t>右2口久遠逃亡</t>
  </si>
  <si>
    <t>우2구구원도망</t>
  </si>
  <si>
    <t>3所生</t>
  </si>
  <si>
    <t>4口久遠逃亡</t>
  </si>
  <si>
    <t>4구구원도망</t>
  </si>
  <si>
    <t>5所生</t>
  </si>
  <si>
    <t>3口久遠逃亡</t>
  </si>
  <si>
    <t>3구구원도망</t>
  </si>
  <si>
    <t>견탈</t>
  </si>
  <si>
    <t>見奪</t>
  </si>
  <si>
    <t>유가</t>
  </si>
  <si>
    <t>주호</t>
  </si>
  <si>
    <t>나주</t>
  </si>
  <si>
    <t>이</t>
  </si>
  <si>
    <t>주호</t>
  </si>
  <si>
    <t>김</t>
  </si>
  <si>
    <t>김해</t>
  </si>
  <si>
    <t>녹남</t>
  </si>
  <si>
    <t>주호</t>
  </si>
  <si>
    <t>노비</t>
  </si>
  <si>
    <t>주호</t>
  </si>
  <si>
    <t>김</t>
  </si>
  <si>
    <t>김해</t>
  </si>
  <si>
    <t>노비</t>
  </si>
  <si>
    <t>仁春</t>
  </si>
  <si>
    <t>日順</t>
  </si>
  <si>
    <t>김해</t>
  </si>
  <si>
    <t>응삼</t>
  </si>
  <si>
    <t>구응삼</t>
  </si>
  <si>
    <t>妻父</t>
  </si>
  <si>
    <t>처父</t>
  </si>
  <si>
    <t>昌靈</t>
  </si>
  <si>
    <t>施永達</t>
  </si>
  <si>
    <t>備考</t>
  </si>
  <si>
    <t>主上同</t>
  </si>
  <si>
    <t>束伍保不叱喩巫役軍</t>
  </si>
  <si>
    <r>
      <rPr>
        <sz val="10"/>
        <rFont val="Arial"/>
        <family val="2"/>
      </rPr>
      <t>継</t>
    </r>
    <r>
      <rPr>
        <sz val="10"/>
        <rFont val="돋움"/>
        <family val="3"/>
      </rPr>
      <t>原</t>
    </r>
  </si>
  <si>
    <r>
      <rPr>
        <sz val="10"/>
        <rFont val="Arial"/>
        <family val="2"/>
      </rPr>
      <t>継</t>
    </r>
    <r>
      <rPr>
        <sz val="10"/>
        <rFont val="돋움"/>
        <family val="3"/>
      </rPr>
      <t>龍</t>
    </r>
  </si>
  <si>
    <r>
      <rPr>
        <sz val="10"/>
        <rFont val="Arial"/>
        <family val="2"/>
      </rPr>
      <t>旕</t>
    </r>
    <r>
      <rPr>
        <sz val="10"/>
        <rFont val="돋움"/>
        <family val="3"/>
      </rPr>
      <t>山</t>
    </r>
  </si>
  <si>
    <r>
      <rPr>
        <sz val="10"/>
        <rFont val="Arial"/>
        <family val="2"/>
      </rPr>
      <t>継</t>
    </r>
    <r>
      <rPr>
        <sz val="10"/>
        <rFont val="돋움"/>
        <family val="3"/>
      </rPr>
      <t>鎰</t>
    </r>
  </si>
  <si>
    <r>
      <rPr>
        <sz val="10"/>
        <rFont val="Arial"/>
        <family val="2"/>
      </rPr>
      <t>継</t>
    </r>
    <r>
      <rPr>
        <sz val="10"/>
        <rFont val="돋움"/>
        <family val="3"/>
      </rPr>
      <t>明</t>
    </r>
  </si>
  <si>
    <r>
      <rPr>
        <sz val="10"/>
        <rFont val="Arial"/>
        <family val="2"/>
      </rPr>
      <t>継</t>
    </r>
    <r>
      <rPr>
        <sz val="10"/>
        <rFont val="돋움"/>
        <family val="3"/>
      </rPr>
      <t>文</t>
    </r>
  </si>
  <si>
    <r>
      <t>許</t>
    </r>
    <r>
      <rPr>
        <sz val="10"/>
        <rFont val="새바탕"/>
        <family val="1"/>
      </rPr>
      <t>昅</t>
    </r>
  </si>
  <si>
    <r>
      <rPr>
        <sz val="10"/>
        <rFont val="MingLiU"/>
        <family val="3"/>
      </rPr>
      <t>昅</t>
    </r>
  </si>
  <si>
    <r>
      <rPr>
        <sz val="10"/>
        <rFont val="Arial"/>
        <family val="2"/>
      </rPr>
      <t>国</t>
    </r>
    <r>
      <rPr>
        <sz val="10"/>
        <rFont val="돋움"/>
        <family val="3"/>
      </rPr>
      <t>身</t>
    </r>
  </si>
  <si>
    <r>
      <rPr>
        <sz val="10"/>
        <rFont val="Arial"/>
        <family val="2"/>
      </rPr>
      <t>礼</t>
    </r>
    <r>
      <rPr>
        <sz val="10"/>
        <rFont val="돋움"/>
        <family val="3"/>
      </rPr>
      <t>春</t>
    </r>
  </si>
  <si>
    <r>
      <rPr>
        <sz val="10"/>
        <rFont val="Arial"/>
        <family val="2"/>
      </rPr>
      <t>礼</t>
    </r>
    <r>
      <rPr>
        <sz val="10"/>
        <rFont val="돋움"/>
        <family val="3"/>
      </rPr>
      <t>化</t>
    </r>
  </si>
  <si>
    <r>
      <t>金時</t>
    </r>
    <r>
      <rPr>
        <sz val="10"/>
        <rFont val="MS Gothic"/>
        <family val="3"/>
      </rPr>
      <t>竜</t>
    </r>
  </si>
  <si>
    <r>
      <rPr>
        <sz val="10"/>
        <rFont val="Arial"/>
        <family val="2"/>
      </rPr>
      <t>旕</t>
    </r>
    <r>
      <rPr>
        <sz val="10"/>
        <rFont val="돋움"/>
        <family val="3"/>
      </rPr>
      <t>屯</t>
    </r>
  </si>
  <si>
    <r>
      <t>宋</t>
    </r>
    <r>
      <rPr>
        <sz val="10"/>
        <rFont val="Arial"/>
        <family val="2"/>
      </rPr>
      <t>継</t>
    </r>
    <r>
      <rPr>
        <sz val="10"/>
        <rFont val="돋움"/>
        <family val="3"/>
      </rPr>
      <t>仁</t>
    </r>
  </si>
  <si>
    <r>
      <rPr>
        <sz val="10"/>
        <rFont val="Arial"/>
        <family val="2"/>
      </rPr>
      <t>竜</t>
    </r>
    <r>
      <rPr>
        <sz val="10"/>
        <rFont val="돋움"/>
        <family val="3"/>
      </rPr>
      <t>立</t>
    </r>
  </si>
  <si>
    <r>
      <t>許</t>
    </r>
    <r>
      <rPr>
        <sz val="10"/>
        <rFont val="새바탕"/>
        <family val="1"/>
      </rPr>
      <t>鏵</t>
    </r>
  </si>
  <si>
    <r>
      <t>金</t>
    </r>
    <r>
      <rPr>
        <sz val="10"/>
        <rFont val="새바탕"/>
        <family val="1"/>
      </rPr>
      <t>冾</t>
    </r>
  </si>
  <si>
    <r>
      <t>孫</t>
    </r>
    <r>
      <rPr>
        <sz val="10"/>
        <rFont val="Arial"/>
        <family val="2"/>
      </rPr>
      <t>徃</t>
    </r>
    <r>
      <rPr>
        <sz val="10"/>
        <rFont val="돋움"/>
        <family val="3"/>
      </rPr>
      <t>命</t>
    </r>
  </si>
  <si>
    <r>
      <rPr>
        <sz val="10"/>
        <rFont val="Arial"/>
        <family val="2"/>
      </rPr>
      <t>乱</t>
    </r>
    <r>
      <rPr>
        <sz val="10"/>
        <rFont val="돋움"/>
        <family val="3"/>
      </rPr>
      <t>知</t>
    </r>
  </si>
  <si>
    <r>
      <rPr>
        <sz val="10"/>
        <rFont val="Arial"/>
        <family val="2"/>
      </rPr>
      <t>礼</t>
    </r>
    <r>
      <rPr>
        <sz val="10"/>
        <rFont val="돋움"/>
        <family val="3"/>
      </rPr>
      <t>男</t>
    </r>
  </si>
  <si>
    <r>
      <rPr>
        <sz val="10"/>
        <rFont val="Arial"/>
        <family val="2"/>
      </rPr>
      <t>継</t>
    </r>
    <r>
      <rPr>
        <sz val="10"/>
        <rFont val="돋움"/>
        <family val="3"/>
      </rPr>
      <t>南</t>
    </r>
  </si>
  <si>
    <r>
      <t>許</t>
    </r>
    <r>
      <rPr>
        <sz val="10"/>
        <rFont val="새바탕"/>
        <family val="1"/>
      </rPr>
      <t>漽</t>
    </r>
  </si>
  <si>
    <r>
      <rPr>
        <sz val="10"/>
        <rFont val="Arial"/>
        <family val="2"/>
      </rPr>
      <t>継</t>
    </r>
    <r>
      <rPr>
        <sz val="10"/>
        <rFont val="돋움"/>
        <family val="3"/>
      </rPr>
      <t>仁</t>
    </r>
  </si>
  <si>
    <r>
      <rPr>
        <sz val="10"/>
        <rFont val="Arial"/>
        <family val="2"/>
      </rPr>
      <t>竜</t>
    </r>
    <r>
      <rPr>
        <sz val="10"/>
        <rFont val="돋움"/>
        <family val="3"/>
      </rPr>
      <t>今</t>
    </r>
  </si>
  <si>
    <r>
      <rPr>
        <sz val="10"/>
        <rFont val="Arial"/>
        <family val="2"/>
      </rPr>
      <t>乱</t>
    </r>
    <r>
      <rPr>
        <sz val="10"/>
        <rFont val="돋움"/>
        <family val="3"/>
      </rPr>
      <t>伊</t>
    </r>
  </si>
  <si>
    <r>
      <rPr>
        <sz val="10"/>
        <rFont val="Arial"/>
        <family val="2"/>
      </rPr>
      <t>兺</t>
    </r>
    <r>
      <rPr>
        <sz val="10"/>
        <rFont val="돋움"/>
        <family val="3"/>
      </rPr>
      <t>孫</t>
    </r>
  </si>
  <si>
    <r>
      <rPr>
        <sz val="10"/>
        <rFont val="Arial"/>
        <family val="2"/>
      </rPr>
      <t>礼</t>
    </r>
    <r>
      <rPr>
        <sz val="10"/>
        <rFont val="돋움"/>
        <family val="3"/>
      </rPr>
      <t>良</t>
    </r>
  </si>
  <si>
    <r>
      <t>幼學許</t>
    </r>
    <r>
      <rPr>
        <sz val="10"/>
        <rFont val="Arial"/>
        <family val="2"/>
      </rPr>
      <t>瑒</t>
    </r>
    <r>
      <rPr>
        <sz val="10"/>
        <rFont val="돋움"/>
        <family val="3"/>
      </rPr>
      <t>故代妻</t>
    </r>
  </si>
  <si>
    <r>
      <rPr>
        <sz val="10"/>
        <rFont val="Arial"/>
        <family val="2"/>
      </rPr>
      <t>礼</t>
    </r>
    <r>
      <rPr>
        <sz val="10"/>
        <rFont val="돋움"/>
        <family val="3"/>
      </rPr>
      <t>眞</t>
    </r>
  </si>
  <si>
    <r>
      <rPr>
        <sz val="10"/>
        <rFont val="Arial"/>
        <family val="2"/>
      </rPr>
      <t>竜</t>
    </r>
    <r>
      <rPr>
        <sz val="10"/>
        <rFont val="돋움"/>
        <family val="3"/>
      </rPr>
      <t>金</t>
    </r>
  </si>
  <si>
    <r>
      <rPr>
        <sz val="10"/>
        <rFont val="Arial"/>
        <family val="2"/>
      </rPr>
      <t>熈</t>
    </r>
    <r>
      <rPr>
        <sz val="10"/>
        <rFont val="돋움"/>
        <family val="3"/>
      </rPr>
      <t>雲</t>
    </r>
  </si>
  <si>
    <r>
      <rPr>
        <sz val="10"/>
        <rFont val="Arial"/>
        <family val="2"/>
      </rPr>
      <t>礼</t>
    </r>
    <r>
      <rPr>
        <sz val="10"/>
        <rFont val="돋움"/>
        <family val="3"/>
      </rPr>
      <t>今</t>
    </r>
  </si>
  <si>
    <r>
      <rPr>
        <sz val="10"/>
        <rFont val="Arial"/>
        <family val="2"/>
      </rPr>
      <t>竜</t>
    </r>
    <r>
      <rPr>
        <sz val="10"/>
        <rFont val="돋움"/>
        <family val="3"/>
      </rPr>
      <t>龜</t>
    </r>
  </si>
  <si>
    <r>
      <rPr>
        <sz val="10"/>
        <rFont val="Arial"/>
        <family val="2"/>
      </rPr>
      <t>継</t>
    </r>
    <r>
      <rPr>
        <sz val="10"/>
        <rFont val="돋움"/>
        <family val="3"/>
      </rPr>
      <t>岦</t>
    </r>
  </si>
  <si>
    <r>
      <t>星州</t>
    </r>
    <r>
      <rPr>
        <sz val="10"/>
        <rFont val="Arial"/>
        <family val="2"/>
      </rPr>
      <t>櫷</t>
    </r>
    <r>
      <rPr>
        <sz val="10"/>
        <rFont val="돋움"/>
        <family val="3"/>
      </rPr>
      <t>用城軍</t>
    </r>
  </si>
  <si>
    <r>
      <rPr>
        <sz val="10"/>
        <rFont val="Arial"/>
        <family val="2"/>
      </rPr>
      <t>竜</t>
    </r>
    <r>
      <rPr>
        <sz val="10"/>
        <rFont val="돋움"/>
        <family val="3"/>
      </rPr>
      <t>三</t>
    </r>
  </si>
  <si>
    <r>
      <rPr>
        <sz val="10"/>
        <rFont val="Arial"/>
        <family val="2"/>
      </rPr>
      <t>継</t>
    </r>
    <r>
      <rPr>
        <sz val="10"/>
        <rFont val="돋움"/>
        <family val="3"/>
      </rPr>
      <t>得</t>
    </r>
  </si>
  <si>
    <r>
      <rPr>
        <sz val="10"/>
        <rFont val="Arial"/>
        <family val="2"/>
      </rPr>
      <t>吞</t>
    </r>
    <r>
      <rPr>
        <sz val="10"/>
        <rFont val="돋움"/>
        <family val="3"/>
      </rPr>
      <t>祐</t>
    </r>
  </si>
  <si>
    <r>
      <rPr>
        <sz val="10"/>
        <rFont val="Arial"/>
        <family val="2"/>
      </rPr>
      <t>継</t>
    </r>
    <r>
      <rPr>
        <sz val="10"/>
        <rFont val="돋움"/>
        <family val="3"/>
      </rPr>
      <t>杻</t>
    </r>
  </si>
  <si>
    <r>
      <rPr>
        <sz val="10"/>
        <rFont val="Arial"/>
        <family val="2"/>
      </rPr>
      <t>継</t>
    </r>
    <r>
      <rPr>
        <sz val="10"/>
        <rFont val="돋움"/>
        <family val="3"/>
      </rPr>
      <t>一</t>
    </r>
  </si>
  <si>
    <r>
      <t>金</t>
    </r>
    <r>
      <rPr>
        <sz val="10"/>
        <rFont val="Arial"/>
        <family val="2"/>
      </rPr>
      <t>継</t>
    </r>
    <r>
      <rPr>
        <sz val="10"/>
        <rFont val="돋움"/>
        <family val="3"/>
      </rPr>
      <t>生</t>
    </r>
  </si>
  <si>
    <r>
      <rPr>
        <sz val="10"/>
        <rFont val="Arial"/>
        <family val="2"/>
      </rPr>
      <t>継</t>
    </r>
    <r>
      <rPr>
        <sz val="10"/>
        <rFont val="돋움"/>
        <family val="3"/>
      </rPr>
      <t>雲</t>
    </r>
  </si>
  <si>
    <r>
      <rPr>
        <sz val="10"/>
        <rFont val="Arial"/>
        <family val="2"/>
      </rPr>
      <t>竜</t>
    </r>
    <r>
      <rPr>
        <sz val="10"/>
        <rFont val="돋움"/>
        <family val="3"/>
      </rPr>
      <t>男</t>
    </r>
  </si>
  <si>
    <r>
      <rPr>
        <sz val="10"/>
        <rFont val="Arial"/>
        <family val="2"/>
      </rPr>
      <t>竜</t>
    </r>
    <r>
      <rPr>
        <sz val="10"/>
        <rFont val="돋움"/>
        <family val="3"/>
      </rPr>
      <t>德</t>
    </r>
  </si>
  <si>
    <r>
      <rPr>
        <sz val="10"/>
        <rFont val="Arial"/>
        <family val="2"/>
      </rPr>
      <t>乱</t>
    </r>
    <r>
      <rPr>
        <sz val="10"/>
        <rFont val="돋움"/>
        <family val="3"/>
      </rPr>
      <t>瑞</t>
    </r>
  </si>
  <si>
    <r>
      <t>姜</t>
    </r>
    <r>
      <rPr>
        <sz val="10"/>
        <rFont val="Arial"/>
        <family val="2"/>
      </rPr>
      <t>竜</t>
    </r>
    <r>
      <rPr>
        <sz val="10"/>
        <rFont val="돋움"/>
        <family val="3"/>
      </rPr>
      <t>吉</t>
    </r>
  </si>
  <si>
    <r>
      <t>李</t>
    </r>
    <r>
      <rPr>
        <sz val="10"/>
        <rFont val="Arial"/>
        <family val="2"/>
      </rPr>
      <t>継</t>
    </r>
    <r>
      <rPr>
        <sz val="10"/>
        <rFont val="돋움"/>
        <family val="3"/>
      </rPr>
      <t>宗</t>
    </r>
  </si>
  <si>
    <r>
      <t>朴尙</t>
    </r>
    <r>
      <rPr>
        <sz val="10"/>
        <rFont val="새바탕"/>
        <family val="1"/>
      </rPr>
      <t>餙</t>
    </r>
  </si>
  <si>
    <r>
      <t>朴信</t>
    </r>
    <r>
      <rPr>
        <sz val="10"/>
        <rFont val="새바탕"/>
        <family val="1"/>
      </rPr>
      <t>餙</t>
    </r>
  </si>
  <si>
    <r>
      <t>崔</t>
    </r>
    <r>
      <rPr>
        <sz val="10"/>
        <rFont val="Arial"/>
        <family val="2"/>
      </rPr>
      <t>継</t>
    </r>
    <r>
      <rPr>
        <sz val="10"/>
        <rFont val="돋움"/>
        <family val="3"/>
      </rPr>
      <t>良</t>
    </r>
  </si>
  <si>
    <r>
      <rPr>
        <sz val="10"/>
        <rFont val="Arial"/>
        <family val="2"/>
      </rPr>
      <t>継</t>
    </r>
    <r>
      <rPr>
        <sz val="10"/>
        <rFont val="돋움"/>
        <family val="3"/>
      </rPr>
      <t>用</t>
    </r>
  </si>
  <si>
    <r>
      <rPr>
        <sz val="10"/>
        <rFont val="Arial"/>
        <family val="2"/>
      </rPr>
      <t>礼</t>
    </r>
    <r>
      <rPr>
        <sz val="10"/>
        <rFont val="돋움"/>
        <family val="3"/>
      </rPr>
      <t>每</t>
    </r>
  </si>
  <si>
    <r>
      <rPr>
        <sz val="10"/>
        <rFont val="Arial"/>
        <family val="2"/>
      </rPr>
      <t>乱</t>
    </r>
    <r>
      <rPr>
        <sz val="10"/>
        <rFont val="돋움"/>
        <family val="3"/>
      </rPr>
      <t>德</t>
    </r>
  </si>
  <si>
    <r>
      <t>崔</t>
    </r>
    <r>
      <rPr>
        <sz val="10"/>
        <rFont val="새바탕"/>
        <family val="1"/>
      </rPr>
      <t>竜</t>
    </r>
    <r>
      <rPr>
        <sz val="10"/>
        <rFont val="돋움"/>
        <family val="3"/>
      </rPr>
      <t>業</t>
    </r>
  </si>
  <si>
    <r>
      <rPr>
        <sz val="10"/>
        <rFont val="Arial"/>
        <family val="2"/>
      </rPr>
      <t>竜</t>
    </r>
    <r>
      <rPr>
        <sz val="10"/>
        <rFont val="돋움"/>
        <family val="3"/>
      </rPr>
      <t>業</t>
    </r>
  </si>
  <si>
    <t>창녕</t>
  </si>
  <si>
    <t>창녕</t>
  </si>
  <si>
    <t>巡馬保不喩束伍軍私奴</t>
  </si>
  <si>
    <t>婢忠今二所生奴以石</t>
  </si>
  <si>
    <t>主鄭夢春不叱喩府居幼學都漢緯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</si>
</sst>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5">
    <font>
      <sz val="10"/>
      <name val="Arial"/>
      <family val="2"/>
    </font>
    <font>
      <sz val="11"/>
      <color indexed="8"/>
      <name val="맑은 고딕"/>
      <family val="3"/>
    </font>
    <font>
      <sz val="8"/>
      <name val="돋움"/>
      <family val="3"/>
    </font>
    <font>
      <sz val="10"/>
      <name val="새바탕"/>
      <family val="1"/>
    </font>
    <font>
      <sz val="10"/>
      <name val="MingLiU"/>
      <family val="3"/>
    </font>
    <font>
      <sz val="10"/>
      <name val="MS Gothic"/>
      <family val="3"/>
    </font>
    <font>
      <b/>
      <sz val="10"/>
      <name val="돋움"/>
      <family val="3"/>
    </font>
    <font>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7">
    <xf numFmtId="0" fontId="0" fillId="0" borderId="0" xfId="0" applyAlignment="1">
      <alignment/>
    </xf>
    <xf numFmtId="0" fontId="7" fillId="0" borderId="0" xfId="0" applyFont="1" applyAlignment="1">
      <alignment vertical="top" wrapText="1"/>
    </xf>
    <xf numFmtId="0" fontId="7" fillId="0" borderId="0" xfId="0" applyFont="1" applyFill="1" applyAlignment="1">
      <alignment vertical="top" wrapText="1"/>
    </xf>
    <xf numFmtId="0" fontId="7" fillId="0" borderId="0" xfId="0" applyFont="1" applyAlignment="1">
      <alignment vertical="top"/>
    </xf>
    <xf numFmtId="0" fontId="6" fillId="33" borderId="0" xfId="0" applyFont="1" applyFill="1" applyAlignment="1">
      <alignment horizontal="center" vertical="top"/>
    </xf>
    <xf numFmtId="0" fontId="6" fillId="33" borderId="0" xfId="0" applyFont="1" applyFill="1" applyAlignment="1">
      <alignment horizontal="center" vertical="top" wrapText="1"/>
    </xf>
    <xf numFmtId="0" fontId="44" fillId="0" borderId="0" xfId="0"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33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0.7109375" defaultRowHeight="13.5" customHeight="1"/>
  <cols>
    <col min="1" max="1" width="18.7109375" style="3"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10.7109375" style="1" customWidth="1"/>
  </cols>
  <sheetData>
    <row r="1" spans="1:73" s="5" customFormat="1" ht="13.5" customHeight="1">
      <c r="A1" s="4" t="s">
        <v>0</v>
      </c>
      <c r="B1" s="5" t="s">
        <v>2194</v>
      </c>
      <c r="C1" s="5" t="s">
        <v>2195</v>
      </c>
      <c r="D1" s="5" t="s">
        <v>2196</v>
      </c>
      <c r="E1" s="5" t="s">
        <v>2197</v>
      </c>
      <c r="F1" s="5" t="s">
        <v>1</v>
      </c>
      <c r="G1" s="5" t="s">
        <v>2</v>
      </c>
      <c r="H1" s="5" t="s">
        <v>2202</v>
      </c>
      <c r="I1" s="5" t="s">
        <v>3</v>
      </c>
      <c r="J1" s="5" t="s">
        <v>4</v>
      </c>
      <c r="K1" s="5" t="s">
        <v>2233</v>
      </c>
      <c r="L1" s="5" t="s">
        <v>5</v>
      </c>
      <c r="M1" s="5" t="s">
        <v>2198</v>
      </c>
      <c r="N1" s="5" t="s">
        <v>2199</v>
      </c>
      <c r="O1" s="5" t="s">
        <v>6</v>
      </c>
      <c r="P1" s="5" t="s">
        <v>2234</v>
      </c>
      <c r="Q1" s="5" t="s">
        <v>7</v>
      </c>
      <c r="R1" s="5" t="s">
        <v>2243</v>
      </c>
      <c r="S1" s="5" t="s">
        <v>8</v>
      </c>
      <c r="T1" s="5" t="s">
        <v>2288</v>
      </c>
      <c r="U1" s="5" t="s">
        <v>9</v>
      </c>
      <c r="V1" s="5" t="s">
        <v>2380</v>
      </c>
      <c r="W1" s="5" t="s">
        <v>10</v>
      </c>
      <c r="X1" s="5" t="s">
        <v>2408</v>
      </c>
      <c r="Y1" s="5" t="s">
        <v>11</v>
      </c>
      <c r="Z1" s="5" t="s">
        <v>2942</v>
      </c>
      <c r="AA1" s="5" t="s">
        <v>12</v>
      </c>
      <c r="AB1" s="5" t="s">
        <v>2855</v>
      </c>
      <c r="AC1" s="5" t="s">
        <v>13</v>
      </c>
      <c r="AD1" s="5" t="s">
        <v>14</v>
      </c>
      <c r="AE1" s="5" t="s">
        <v>3003</v>
      </c>
      <c r="AF1" s="5" t="s">
        <v>15</v>
      </c>
      <c r="AG1" s="5" t="s">
        <v>3030</v>
      </c>
      <c r="AH1" s="5" t="s">
        <v>16</v>
      </c>
      <c r="AI1" s="5" t="s">
        <v>3050</v>
      </c>
      <c r="AJ1" s="5" t="s">
        <v>17</v>
      </c>
      <c r="AK1" s="5" t="s">
        <v>3051</v>
      </c>
      <c r="AL1" s="5" t="s">
        <v>18</v>
      </c>
      <c r="AM1" s="5" t="s">
        <v>3093</v>
      </c>
      <c r="AN1" s="5" t="s">
        <v>19</v>
      </c>
      <c r="AO1" s="5" t="s">
        <v>3098</v>
      </c>
      <c r="AP1" s="5" t="s">
        <v>20</v>
      </c>
      <c r="AQ1" s="5" t="s">
        <v>3099</v>
      </c>
      <c r="AR1" s="5" t="s">
        <v>21</v>
      </c>
      <c r="AS1" s="5" t="s">
        <v>3114</v>
      </c>
      <c r="AT1" s="5" t="s">
        <v>22</v>
      </c>
      <c r="AU1" s="5" t="s">
        <v>3136</v>
      </c>
      <c r="AV1" s="5" t="s">
        <v>23</v>
      </c>
      <c r="AW1" s="5" t="s">
        <v>3395</v>
      </c>
      <c r="AX1" s="5" t="s">
        <v>24</v>
      </c>
      <c r="AY1" s="5" t="s">
        <v>3396</v>
      </c>
      <c r="AZ1" s="5" t="s">
        <v>25</v>
      </c>
      <c r="BA1" s="5" t="s">
        <v>3398</v>
      </c>
      <c r="BB1" s="5" t="s">
        <v>26</v>
      </c>
      <c r="BC1" s="5" t="s">
        <v>3401</v>
      </c>
      <c r="BD1" s="5" t="s">
        <v>27</v>
      </c>
      <c r="BE1" s="5" t="s">
        <v>3451</v>
      </c>
      <c r="BF1" s="5" t="s">
        <v>28</v>
      </c>
      <c r="BG1" s="5" t="s">
        <v>29</v>
      </c>
      <c r="BH1" s="5" t="s">
        <v>3479</v>
      </c>
      <c r="BI1" s="5" t="s">
        <v>30</v>
      </c>
      <c r="BJ1" s="5" t="s">
        <v>3660</v>
      </c>
      <c r="BK1" s="5" t="s">
        <v>31</v>
      </c>
      <c r="BL1" s="5" t="s">
        <v>3687</v>
      </c>
      <c r="BM1" s="5" t="s">
        <v>32</v>
      </c>
      <c r="BN1" s="5" t="s">
        <v>3835</v>
      </c>
      <c r="BO1" s="5" t="s">
        <v>33</v>
      </c>
      <c r="BP1" s="5" t="s">
        <v>3849</v>
      </c>
      <c r="BQ1" s="5" t="s">
        <v>34</v>
      </c>
      <c r="BR1" s="5" t="s">
        <v>4036</v>
      </c>
      <c r="BS1" s="5" t="s">
        <v>35</v>
      </c>
      <c r="BT1" s="5" t="s">
        <v>4049</v>
      </c>
      <c r="BU1" s="5" t="s">
        <v>5226</v>
      </c>
    </row>
    <row r="2" spans="1:72" ht="13.5" customHeight="1">
      <c r="A2" s="6" t="str">
        <f aca="true" t="shared" si="0" ref="A2:A33">HYPERLINK("http://kyu.snu.ac.kr/sdhj/index.jsp?type=hj/GK14620_00IM0001_095b.jpg","1729_감물천면_095b")</f>
        <v>1729_감물천면_095b</v>
      </c>
      <c r="B2" s="1">
        <v>1729</v>
      </c>
      <c r="C2" s="1" t="s">
        <v>4137</v>
      </c>
      <c r="D2" s="1" t="s">
        <v>4139</v>
      </c>
      <c r="E2" s="2">
        <v>1</v>
      </c>
      <c r="F2" s="1">
        <v>1</v>
      </c>
      <c r="G2" s="1" t="s">
        <v>4686</v>
      </c>
      <c r="H2" s="1" t="s">
        <v>4687</v>
      </c>
      <c r="I2" s="1">
        <v>1</v>
      </c>
      <c r="J2" s="1" t="s">
        <v>36</v>
      </c>
      <c r="K2" s="1" t="s">
        <v>4145</v>
      </c>
      <c r="L2" s="1">
        <v>1</v>
      </c>
      <c r="M2" s="1" t="s">
        <v>4357</v>
      </c>
      <c r="N2" s="1" t="s">
        <v>4358</v>
      </c>
      <c r="Q2" s="1" t="s">
        <v>37</v>
      </c>
      <c r="R2" s="1" t="s">
        <v>2242</v>
      </c>
      <c r="T2" s="2" t="s">
        <v>4688</v>
      </c>
      <c r="W2" s="1" t="s">
        <v>38</v>
      </c>
      <c r="X2" s="1" t="s">
        <v>2408</v>
      </c>
      <c r="Y2" s="1" t="s">
        <v>39</v>
      </c>
      <c r="Z2" s="1" t="s">
        <v>2423</v>
      </c>
      <c r="AC2" s="1">
        <v>88</v>
      </c>
      <c r="AD2" s="1" t="s">
        <v>40</v>
      </c>
      <c r="AE2" s="1" t="s">
        <v>2990</v>
      </c>
      <c r="AJ2" s="1" t="s">
        <v>41</v>
      </c>
      <c r="AK2" s="1" t="s">
        <v>3052</v>
      </c>
      <c r="AL2" s="1" t="s">
        <v>5224</v>
      </c>
      <c r="AM2" s="1" t="s">
        <v>5284</v>
      </c>
      <c r="AT2" s="1" t="s">
        <v>43</v>
      </c>
      <c r="AU2" s="1" t="s">
        <v>3115</v>
      </c>
      <c r="AV2" s="1" t="s">
        <v>44</v>
      </c>
      <c r="AW2" s="1" t="s">
        <v>3394</v>
      </c>
      <c r="BG2" s="1" t="s">
        <v>43</v>
      </c>
      <c r="BH2" s="1" t="s">
        <v>3115</v>
      </c>
      <c r="BI2" s="1" t="s">
        <v>4689</v>
      </c>
      <c r="BJ2" s="1" t="s">
        <v>4690</v>
      </c>
      <c r="BK2" s="1" t="s">
        <v>43</v>
      </c>
      <c r="BL2" s="1" t="s">
        <v>3115</v>
      </c>
      <c r="BM2" s="1" t="s">
        <v>5229</v>
      </c>
      <c r="BN2" s="1" t="s">
        <v>3698</v>
      </c>
      <c r="BO2" s="1" t="s">
        <v>43</v>
      </c>
      <c r="BP2" s="1" t="s">
        <v>3115</v>
      </c>
      <c r="BQ2" s="1" t="s">
        <v>45</v>
      </c>
      <c r="BR2" s="1" t="s">
        <v>4035</v>
      </c>
      <c r="BS2" s="1" t="s">
        <v>46</v>
      </c>
      <c r="BT2" s="1" t="s">
        <v>3053</v>
      </c>
    </row>
    <row r="3" spans="1:31" ht="13.5" customHeight="1">
      <c r="A3" s="6" t="str">
        <f t="shared" si="0"/>
        <v>1729_감물천면_095b</v>
      </c>
      <c r="B3" s="1">
        <v>1729</v>
      </c>
      <c r="C3" s="1" t="s">
        <v>4137</v>
      </c>
      <c r="D3" s="1" t="s">
        <v>4139</v>
      </c>
      <c r="E3" s="2">
        <v>2</v>
      </c>
      <c r="F3" s="1">
        <v>1</v>
      </c>
      <c r="G3" s="1" t="s">
        <v>4136</v>
      </c>
      <c r="H3" s="1" t="s">
        <v>4138</v>
      </c>
      <c r="I3" s="1">
        <v>1</v>
      </c>
      <c r="L3" s="1">
        <v>1</v>
      </c>
      <c r="M3" s="1" t="s">
        <v>4357</v>
      </c>
      <c r="N3" s="1" t="s">
        <v>4358</v>
      </c>
      <c r="S3" s="1" t="s">
        <v>47</v>
      </c>
      <c r="T3" s="2" t="s">
        <v>2244</v>
      </c>
      <c r="AC3" s="1">
        <v>45</v>
      </c>
      <c r="AD3" s="1" t="s">
        <v>48</v>
      </c>
      <c r="AE3" s="1" t="s">
        <v>2947</v>
      </c>
    </row>
    <row r="4" spans="1:31" ht="13.5" customHeight="1">
      <c r="A4" s="6" t="str">
        <f t="shared" si="0"/>
        <v>1729_감물천면_095b</v>
      </c>
      <c r="B4" s="1">
        <v>1729</v>
      </c>
      <c r="C4" s="1" t="s">
        <v>4137</v>
      </c>
      <c r="D4" s="1" t="s">
        <v>4139</v>
      </c>
      <c r="E4" s="2">
        <v>3</v>
      </c>
      <c r="F4" s="1">
        <v>1</v>
      </c>
      <c r="G4" s="1" t="s">
        <v>4136</v>
      </c>
      <c r="H4" s="1" t="s">
        <v>4138</v>
      </c>
      <c r="I4" s="1">
        <v>1</v>
      </c>
      <c r="L4" s="1">
        <v>1</v>
      </c>
      <c r="M4" s="1" t="s">
        <v>4357</v>
      </c>
      <c r="N4" s="1" t="s">
        <v>4358</v>
      </c>
      <c r="T4" s="2" t="s">
        <v>4691</v>
      </c>
      <c r="U4" s="1" t="s">
        <v>49</v>
      </c>
      <c r="V4" s="1" t="s">
        <v>2294</v>
      </c>
      <c r="Y4" s="1" t="s">
        <v>50</v>
      </c>
      <c r="Z4" s="1" t="s">
        <v>2897</v>
      </c>
      <c r="AC4" s="1">
        <v>72</v>
      </c>
      <c r="AD4" s="1" t="s">
        <v>51</v>
      </c>
      <c r="AE4" s="1" t="s">
        <v>2957</v>
      </c>
    </row>
    <row r="5" spans="1:33" ht="13.5" customHeight="1">
      <c r="A5" s="6" t="str">
        <f t="shared" si="0"/>
        <v>1729_감물천면_095b</v>
      </c>
      <c r="B5" s="1">
        <v>1729</v>
      </c>
      <c r="C5" s="1" t="s">
        <v>4137</v>
      </c>
      <c r="D5" s="1" t="s">
        <v>4139</v>
      </c>
      <c r="E5" s="2">
        <v>4</v>
      </c>
      <c r="F5" s="1">
        <v>1</v>
      </c>
      <c r="G5" s="1" t="s">
        <v>4136</v>
      </c>
      <c r="H5" s="1" t="s">
        <v>4138</v>
      </c>
      <c r="I5" s="1">
        <v>1</v>
      </c>
      <c r="L5" s="1">
        <v>1</v>
      </c>
      <c r="M5" s="1" t="s">
        <v>4357</v>
      </c>
      <c r="N5" s="1" t="s">
        <v>4358</v>
      </c>
      <c r="T5" s="2" t="s">
        <v>4691</v>
      </c>
      <c r="U5" s="1" t="s">
        <v>49</v>
      </c>
      <c r="V5" s="1" t="s">
        <v>2294</v>
      </c>
      <c r="Y5" s="1" t="s">
        <v>52</v>
      </c>
      <c r="Z5" s="1" t="s">
        <v>2941</v>
      </c>
      <c r="AC5" s="1">
        <v>65</v>
      </c>
      <c r="AD5" s="1" t="s">
        <v>53</v>
      </c>
      <c r="AE5" s="1" t="s">
        <v>2955</v>
      </c>
      <c r="AF5" s="1" t="s">
        <v>54</v>
      </c>
      <c r="AG5" s="1" t="s">
        <v>3004</v>
      </c>
    </row>
    <row r="6" spans="1:72" ht="13.5" customHeight="1">
      <c r="A6" s="6" t="str">
        <f t="shared" si="0"/>
        <v>1729_감물천면_095b</v>
      </c>
      <c r="B6" s="1">
        <v>1729</v>
      </c>
      <c r="C6" s="1" t="s">
        <v>4137</v>
      </c>
      <c r="D6" s="1" t="s">
        <v>4139</v>
      </c>
      <c r="E6" s="2">
        <v>5</v>
      </c>
      <c r="F6" s="1">
        <v>1</v>
      </c>
      <c r="G6" s="1" t="s">
        <v>4136</v>
      </c>
      <c r="H6" s="1" t="s">
        <v>4138</v>
      </c>
      <c r="I6" s="1">
        <v>1</v>
      </c>
      <c r="L6" s="1">
        <v>2</v>
      </c>
      <c r="M6" s="1" t="s">
        <v>4359</v>
      </c>
      <c r="N6" s="1" t="s">
        <v>4360</v>
      </c>
      <c r="T6" s="2" t="s">
        <v>4692</v>
      </c>
      <c r="U6" s="1" t="s">
        <v>55</v>
      </c>
      <c r="V6" s="1" t="s">
        <v>2379</v>
      </c>
      <c r="W6" s="1" t="s">
        <v>56</v>
      </c>
      <c r="X6" s="1" t="s">
        <v>4693</v>
      </c>
      <c r="Y6" s="1" t="s">
        <v>57</v>
      </c>
      <c r="Z6" s="1" t="s">
        <v>2940</v>
      </c>
      <c r="AC6" s="1">
        <v>57</v>
      </c>
      <c r="AD6" s="1" t="s">
        <v>58</v>
      </c>
      <c r="AE6" s="1" t="s">
        <v>2966</v>
      </c>
      <c r="AJ6" s="1" t="s">
        <v>17</v>
      </c>
      <c r="AK6" s="1" t="s">
        <v>3051</v>
      </c>
      <c r="AL6" s="1" t="s">
        <v>59</v>
      </c>
      <c r="AM6" s="1" t="s">
        <v>3034</v>
      </c>
      <c r="AT6" s="1" t="s">
        <v>43</v>
      </c>
      <c r="AU6" s="1" t="s">
        <v>3115</v>
      </c>
      <c r="AV6" s="1" t="s">
        <v>60</v>
      </c>
      <c r="AW6" s="1" t="s">
        <v>3169</v>
      </c>
      <c r="BG6" s="1" t="s">
        <v>43</v>
      </c>
      <c r="BH6" s="1" t="s">
        <v>3115</v>
      </c>
      <c r="BI6" s="1" t="s">
        <v>61</v>
      </c>
      <c r="BJ6" s="1" t="s">
        <v>3584</v>
      </c>
      <c r="BK6" s="1" t="s">
        <v>62</v>
      </c>
      <c r="BL6" s="1" t="s">
        <v>4179</v>
      </c>
      <c r="BM6" s="1" t="s">
        <v>5230</v>
      </c>
      <c r="BN6" s="1" t="s">
        <v>3778</v>
      </c>
      <c r="BO6" s="1" t="s">
        <v>63</v>
      </c>
      <c r="BP6" s="1" t="s">
        <v>3478</v>
      </c>
      <c r="BQ6" s="1" t="s">
        <v>64</v>
      </c>
      <c r="BR6" s="1" t="s">
        <v>4270</v>
      </c>
      <c r="BS6" s="1" t="s">
        <v>65</v>
      </c>
      <c r="BT6" s="1" t="s">
        <v>4694</v>
      </c>
    </row>
    <row r="7" spans="1:72" ht="13.5" customHeight="1">
      <c r="A7" s="6" t="str">
        <f t="shared" si="0"/>
        <v>1729_감물천면_095b</v>
      </c>
      <c r="B7" s="1">
        <v>1729</v>
      </c>
      <c r="C7" s="1" t="s">
        <v>4137</v>
      </c>
      <c r="D7" s="1" t="s">
        <v>4139</v>
      </c>
      <c r="E7" s="2">
        <v>6</v>
      </c>
      <c r="F7" s="1">
        <v>1</v>
      </c>
      <c r="G7" s="1" t="s">
        <v>4136</v>
      </c>
      <c r="H7" s="1" t="s">
        <v>4138</v>
      </c>
      <c r="I7" s="1">
        <v>1</v>
      </c>
      <c r="L7" s="1">
        <v>2</v>
      </c>
      <c r="M7" s="1" t="s">
        <v>4359</v>
      </c>
      <c r="N7" s="1" t="s">
        <v>4360</v>
      </c>
      <c r="S7" s="1" t="s">
        <v>66</v>
      </c>
      <c r="T7" s="2" t="s">
        <v>2245</v>
      </c>
      <c r="W7" s="1" t="s">
        <v>67</v>
      </c>
      <c r="X7" s="1" t="s">
        <v>2405</v>
      </c>
      <c r="Y7" s="1" t="s">
        <v>39</v>
      </c>
      <c r="Z7" s="1" t="s">
        <v>2423</v>
      </c>
      <c r="AC7" s="1">
        <v>48</v>
      </c>
      <c r="AD7" s="1" t="s">
        <v>68</v>
      </c>
      <c r="AE7" s="1" t="s">
        <v>2220</v>
      </c>
      <c r="AJ7" s="1" t="s">
        <v>41</v>
      </c>
      <c r="AK7" s="1" t="s">
        <v>3052</v>
      </c>
      <c r="AL7" s="1" t="s">
        <v>69</v>
      </c>
      <c r="AM7" s="1" t="s">
        <v>3089</v>
      </c>
      <c r="AT7" s="1" t="s">
        <v>43</v>
      </c>
      <c r="AU7" s="1" t="s">
        <v>3115</v>
      </c>
      <c r="AV7" s="1" t="s">
        <v>70</v>
      </c>
      <c r="AW7" s="1" t="s">
        <v>3183</v>
      </c>
      <c r="BG7" s="1" t="s">
        <v>43</v>
      </c>
      <c r="BH7" s="1" t="s">
        <v>3115</v>
      </c>
      <c r="BI7" s="1" t="s">
        <v>71</v>
      </c>
      <c r="BJ7" s="1" t="s">
        <v>3624</v>
      </c>
      <c r="BK7" s="1" t="s">
        <v>43</v>
      </c>
      <c r="BL7" s="1" t="s">
        <v>3115</v>
      </c>
      <c r="BM7" s="1" t="s">
        <v>72</v>
      </c>
      <c r="BN7" s="1" t="s">
        <v>3807</v>
      </c>
      <c r="BO7" s="1" t="s">
        <v>43</v>
      </c>
      <c r="BP7" s="1" t="s">
        <v>3115</v>
      </c>
      <c r="BQ7" s="1" t="s">
        <v>73</v>
      </c>
      <c r="BR7" s="1" t="s">
        <v>4004</v>
      </c>
      <c r="BS7" s="1" t="s">
        <v>74</v>
      </c>
      <c r="BT7" s="1" t="s">
        <v>3067</v>
      </c>
    </row>
    <row r="8" spans="1:31" ht="13.5" customHeight="1">
      <c r="A8" s="6" t="str">
        <f t="shared" si="0"/>
        <v>1729_감물천면_095b</v>
      </c>
      <c r="B8" s="1">
        <v>1729</v>
      </c>
      <c r="C8" s="1" t="s">
        <v>4137</v>
      </c>
      <c r="D8" s="1" t="s">
        <v>4139</v>
      </c>
      <c r="E8" s="2">
        <v>7</v>
      </c>
      <c r="F8" s="1">
        <v>1</v>
      </c>
      <c r="G8" s="1" t="s">
        <v>4136</v>
      </c>
      <c r="H8" s="1" t="s">
        <v>4138</v>
      </c>
      <c r="I8" s="1">
        <v>1</v>
      </c>
      <c r="L8" s="1">
        <v>2</v>
      </c>
      <c r="M8" s="1" t="s">
        <v>4359</v>
      </c>
      <c r="N8" s="1" t="s">
        <v>4360</v>
      </c>
      <c r="S8" s="1" t="s">
        <v>75</v>
      </c>
      <c r="T8" s="2" t="s">
        <v>2252</v>
      </c>
      <c r="W8" s="1" t="s">
        <v>76</v>
      </c>
      <c r="X8" s="1" t="s">
        <v>4695</v>
      </c>
      <c r="Y8" s="1" t="s">
        <v>39</v>
      </c>
      <c r="Z8" s="1" t="s">
        <v>2423</v>
      </c>
      <c r="AC8" s="1">
        <v>82</v>
      </c>
      <c r="AD8" s="1" t="s">
        <v>77</v>
      </c>
      <c r="AE8" s="1" t="s">
        <v>2978</v>
      </c>
    </row>
    <row r="9" spans="1:33" ht="13.5" customHeight="1">
      <c r="A9" s="6" t="str">
        <f t="shared" si="0"/>
        <v>1729_감물천면_095b</v>
      </c>
      <c r="B9" s="1">
        <v>1729</v>
      </c>
      <c r="C9" s="1" t="s">
        <v>4137</v>
      </c>
      <c r="D9" s="1" t="s">
        <v>4139</v>
      </c>
      <c r="E9" s="2">
        <v>8</v>
      </c>
      <c r="F9" s="1">
        <v>1</v>
      </c>
      <c r="G9" s="1" t="s">
        <v>4136</v>
      </c>
      <c r="H9" s="1" t="s">
        <v>4138</v>
      </c>
      <c r="I9" s="1">
        <v>1</v>
      </c>
      <c r="L9" s="1">
        <v>2</v>
      </c>
      <c r="M9" s="1" t="s">
        <v>4359</v>
      </c>
      <c r="N9" s="1" t="s">
        <v>4360</v>
      </c>
      <c r="S9" s="1" t="s">
        <v>78</v>
      </c>
      <c r="T9" s="2" t="s">
        <v>2262</v>
      </c>
      <c r="U9" s="1" t="s">
        <v>79</v>
      </c>
      <c r="V9" s="1" t="s">
        <v>2295</v>
      </c>
      <c r="Y9" s="1" t="s">
        <v>80</v>
      </c>
      <c r="Z9" s="1" t="s">
        <v>2670</v>
      </c>
      <c r="AG9" s="1" t="s">
        <v>4696</v>
      </c>
    </row>
    <row r="10" spans="1:33" ht="13.5" customHeight="1">
      <c r="A10" s="6" t="str">
        <f t="shared" si="0"/>
        <v>1729_감물천면_095b</v>
      </c>
      <c r="B10" s="1">
        <v>1729</v>
      </c>
      <c r="C10" s="1" t="s">
        <v>4137</v>
      </c>
      <c r="D10" s="1" t="s">
        <v>4139</v>
      </c>
      <c r="E10" s="2">
        <v>9</v>
      </c>
      <c r="F10" s="1">
        <v>1</v>
      </c>
      <c r="G10" s="1" t="s">
        <v>4136</v>
      </c>
      <c r="H10" s="1" t="s">
        <v>4138</v>
      </c>
      <c r="I10" s="1">
        <v>1</v>
      </c>
      <c r="L10" s="1">
        <v>2</v>
      </c>
      <c r="M10" s="1" t="s">
        <v>4359</v>
      </c>
      <c r="N10" s="1" t="s">
        <v>4360</v>
      </c>
      <c r="S10" s="1" t="s">
        <v>81</v>
      </c>
      <c r="T10" s="2" t="s">
        <v>2273</v>
      </c>
      <c r="W10" s="1" t="s">
        <v>82</v>
      </c>
      <c r="X10" s="1" t="s">
        <v>2410</v>
      </c>
      <c r="Y10" s="1" t="s">
        <v>39</v>
      </c>
      <c r="Z10" s="1" t="s">
        <v>2423</v>
      </c>
      <c r="AF10" s="1" t="s">
        <v>83</v>
      </c>
      <c r="AG10" s="1" t="s">
        <v>4696</v>
      </c>
    </row>
    <row r="11" spans="1:31" ht="13.5" customHeight="1">
      <c r="A11" s="6" t="str">
        <f t="shared" si="0"/>
        <v>1729_감물천면_095b</v>
      </c>
      <c r="B11" s="1">
        <v>1729</v>
      </c>
      <c r="C11" s="1" t="s">
        <v>4137</v>
      </c>
      <c r="D11" s="1" t="s">
        <v>4139</v>
      </c>
      <c r="E11" s="2">
        <v>10</v>
      </c>
      <c r="F11" s="1">
        <v>1</v>
      </c>
      <c r="G11" s="1" t="s">
        <v>4136</v>
      </c>
      <c r="H11" s="1" t="s">
        <v>4138</v>
      </c>
      <c r="I11" s="1">
        <v>1</v>
      </c>
      <c r="L11" s="1">
        <v>2</v>
      </c>
      <c r="M11" s="1" t="s">
        <v>4359</v>
      </c>
      <c r="N11" s="1" t="s">
        <v>4360</v>
      </c>
      <c r="S11" s="1" t="s">
        <v>47</v>
      </c>
      <c r="T11" s="2" t="s">
        <v>2244</v>
      </c>
      <c r="AC11" s="1">
        <v>14</v>
      </c>
      <c r="AD11" s="1" t="s">
        <v>84</v>
      </c>
      <c r="AE11" s="1" t="s">
        <v>2969</v>
      </c>
    </row>
    <row r="12" spans="1:31" ht="13.5" customHeight="1">
      <c r="A12" s="6" t="str">
        <f t="shared" si="0"/>
        <v>1729_감물천면_095b</v>
      </c>
      <c r="B12" s="1">
        <v>1729</v>
      </c>
      <c r="C12" s="1" t="s">
        <v>4137</v>
      </c>
      <c r="D12" s="1" t="s">
        <v>4139</v>
      </c>
      <c r="E12" s="2">
        <v>11</v>
      </c>
      <c r="F12" s="1">
        <v>1</v>
      </c>
      <c r="G12" s="1" t="s">
        <v>4136</v>
      </c>
      <c r="H12" s="1" t="s">
        <v>4138</v>
      </c>
      <c r="I12" s="1">
        <v>1</v>
      </c>
      <c r="L12" s="1">
        <v>2</v>
      </c>
      <c r="M12" s="1" t="s">
        <v>4359</v>
      </c>
      <c r="N12" s="1" t="s">
        <v>4360</v>
      </c>
      <c r="S12" s="1" t="s">
        <v>47</v>
      </c>
      <c r="T12" s="2" t="s">
        <v>2244</v>
      </c>
      <c r="AC12" s="1">
        <v>11</v>
      </c>
      <c r="AD12" s="1" t="s">
        <v>85</v>
      </c>
      <c r="AE12" s="1" t="s">
        <v>2995</v>
      </c>
    </row>
    <row r="13" spans="1:35" ht="13.5" customHeight="1">
      <c r="A13" s="6" t="str">
        <f t="shared" si="0"/>
        <v>1729_감물천면_095b</v>
      </c>
      <c r="B13" s="1">
        <v>1729</v>
      </c>
      <c r="C13" s="1" t="s">
        <v>4137</v>
      </c>
      <c r="D13" s="1" t="s">
        <v>4139</v>
      </c>
      <c r="E13" s="2">
        <v>12</v>
      </c>
      <c r="F13" s="1">
        <v>1</v>
      </c>
      <c r="G13" s="1" t="s">
        <v>4136</v>
      </c>
      <c r="H13" s="1" t="s">
        <v>4138</v>
      </c>
      <c r="I13" s="1">
        <v>1</v>
      </c>
      <c r="L13" s="1">
        <v>2</v>
      </c>
      <c r="M13" s="1" t="s">
        <v>4359</v>
      </c>
      <c r="N13" s="1" t="s">
        <v>4360</v>
      </c>
      <c r="T13" s="2" t="s">
        <v>4697</v>
      </c>
      <c r="U13" s="1" t="s">
        <v>86</v>
      </c>
      <c r="V13" s="1" t="s">
        <v>2290</v>
      </c>
      <c r="Y13" s="1" t="s">
        <v>87</v>
      </c>
      <c r="Z13" s="1" t="s">
        <v>2939</v>
      </c>
      <c r="AC13" s="1">
        <v>84</v>
      </c>
      <c r="AD13" s="1" t="s">
        <v>88</v>
      </c>
      <c r="AE13" s="1" t="s">
        <v>3001</v>
      </c>
      <c r="AF13" s="1" t="s">
        <v>89</v>
      </c>
      <c r="AG13" s="1" t="s">
        <v>3006</v>
      </c>
      <c r="AH13" s="1" t="s">
        <v>42</v>
      </c>
      <c r="AI13" s="1" t="s">
        <v>3049</v>
      </c>
    </row>
    <row r="14" spans="1:58" ht="13.5" customHeight="1">
      <c r="A14" s="6" t="str">
        <f t="shared" si="0"/>
        <v>1729_감물천면_095b</v>
      </c>
      <c r="B14" s="1">
        <v>1729</v>
      </c>
      <c r="C14" s="1" t="s">
        <v>4137</v>
      </c>
      <c r="D14" s="1" t="s">
        <v>4139</v>
      </c>
      <c r="E14" s="2">
        <v>13</v>
      </c>
      <c r="F14" s="1">
        <v>1</v>
      </c>
      <c r="G14" s="1" t="s">
        <v>4136</v>
      </c>
      <c r="H14" s="1" t="s">
        <v>4138</v>
      </c>
      <c r="I14" s="1">
        <v>1</v>
      </c>
      <c r="L14" s="1">
        <v>2</v>
      </c>
      <c r="M14" s="1" t="s">
        <v>4359</v>
      </c>
      <c r="N14" s="1" t="s">
        <v>4360</v>
      </c>
      <c r="T14" s="2" t="s">
        <v>4697</v>
      </c>
      <c r="U14" s="1" t="s">
        <v>49</v>
      </c>
      <c r="V14" s="1" t="s">
        <v>2294</v>
      </c>
      <c r="Y14" s="1" t="s">
        <v>90</v>
      </c>
      <c r="Z14" s="1" t="s">
        <v>2938</v>
      </c>
      <c r="AC14" s="1">
        <v>65</v>
      </c>
      <c r="AD14" s="1" t="s">
        <v>53</v>
      </c>
      <c r="AE14" s="1" t="s">
        <v>2955</v>
      </c>
      <c r="BB14" s="1" t="s">
        <v>91</v>
      </c>
      <c r="BC14" s="1" t="s">
        <v>3399</v>
      </c>
      <c r="BF14" s="1" t="s">
        <v>4698</v>
      </c>
    </row>
    <row r="15" spans="1:57" ht="13.5" customHeight="1">
      <c r="A15" s="6" t="str">
        <f t="shared" si="0"/>
        <v>1729_감물천면_095b</v>
      </c>
      <c r="B15" s="1">
        <v>1729</v>
      </c>
      <c r="C15" s="1" t="s">
        <v>4137</v>
      </c>
      <c r="D15" s="1" t="s">
        <v>4139</v>
      </c>
      <c r="E15" s="2">
        <v>14</v>
      </c>
      <c r="F15" s="1">
        <v>1</v>
      </c>
      <c r="G15" s="1" t="s">
        <v>4136</v>
      </c>
      <c r="H15" s="1" t="s">
        <v>4138</v>
      </c>
      <c r="I15" s="1">
        <v>1</v>
      </c>
      <c r="L15" s="1">
        <v>2</v>
      </c>
      <c r="M15" s="1" t="s">
        <v>4359</v>
      </c>
      <c r="N15" s="1" t="s">
        <v>4360</v>
      </c>
      <c r="T15" s="2" t="s">
        <v>4697</v>
      </c>
      <c r="U15" s="1" t="s">
        <v>92</v>
      </c>
      <c r="V15" s="1" t="s">
        <v>2360</v>
      </c>
      <c r="Y15" s="1" t="s">
        <v>93</v>
      </c>
      <c r="Z15" s="1" t="s">
        <v>2937</v>
      </c>
      <c r="AC15" s="1">
        <v>38</v>
      </c>
      <c r="AD15" s="1" t="s">
        <v>84</v>
      </c>
      <c r="AE15" s="1" t="s">
        <v>2969</v>
      </c>
      <c r="AF15" s="1" t="s">
        <v>94</v>
      </c>
      <c r="AG15" s="1" t="s">
        <v>3017</v>
      </c>
      <c r="AT15" s="1" t="s">
        <v>95</v>
      </c>
      <c r="AU15" s="1" t="s">
        <v>2331</v>
      </c>
      <c r="AV15" s="1" t="s">
        <v>5231</v>
      </c>
      <c r="AW15" s="1" t="s">
        <v>3150</v>
      </c>
      <c r="BB15" s="1" t="s">
        <v>96</v>
      </c>
      <c r="BC15" s="1" t="s">
        <v>2298</v>
      </c>
      <c r="BD15" s="1" t="s">
        <v>97</v>
      </c>
      <c r="BE15" s="1" t="s">
        <v>3430</v>
      </c>
    </row>
    <row r="16" spans="1:49" ht="13.5" customHeight="1">
      <c r="A16" s="6" t="str">
        <f t="shared" si="0"/>
        <v>1729_감물천면_095b</v>
      </c>
      <c r="B16" s="1">
        <v>1729</v>
      </c>
      <c r="C16" s="1" t="s">
        <v>4137</v>
      </c>
      <c r="D16" s="1" t="s">
        <v>4139</v>
      </c>
      <c r="E16" s="2">
        <v>15</v>
      </c>
      <c r="F16" s="1">
        <v>1</v>
      </c>
      <c r="G16" s="1" t="s">
        <v>4136</v>
      </c>
      <c r="H16" s="1" t="s">
        <v>4138</v>
      </c>
      <c r="I16" s="1">
        <v>1</v>
      </c>
      <c r="L16" s="1">
        <v>2</v>
      </c>
      <c r="M16" s="1" t="s">
        <v>4359</v>
      </c>
      <c r="N16" s="1" t="s">
        <v>4360</v>
      </c>
      <c r="T16" s="2" t="s">
        <v>4697</v>
      </c>
      <c r="U16" s="1" t="s">
        <v>98</v>
      </c>
      <c r="V16" s="1" t="s">
        <v>2375</v>
      </c>
      <c r="Y16" s="1" t="s">
        <v>99</v>
      </c>
      <c r="Z16" s="1" t="s">
        <v>2682</v>
      </c>
      <c r="AC16" s="1">
        <v>70</v>
      </c>
      <c r="AD16" s="1" t="s">
        <v>100</v>
      </c>
      <c r="AE16" s="1" t="s">
        <v>2959</v>
      </c>
      <c r="AF16" s="1" t="s">
        <v>101</v>
      </c>
      <c r="AG16" s="1" t="s">
        <v>3029</v>
      </c>
      <c r="AV16" s="1" t="s">
        <v>102</v>
      </c>
      <c r="AW16" s="1" t="s">
        <v>3393</v>
      </c>
    </row>
    <row r="17" spans="1:58" ht="13.5" customHeight="1">
      <c r="A17" s="6" t="str">
        <f t="shared" si="0"/>
        <v>1729_감물천면_095b</v>
      </c>
      <c r="B17" s="1">
        <v>1729</v>
      </c>
      <c r="C17" s="1" t="s">
        <v>4137</v>
      </c>
      <c r="D17" s="1" t="s">
        <v>4139</v>
      </c>
      <c r="E17" s="2">
        <v>16</v>
      </c>
      <c r="F17" s="1">
        <v>1</v>
      </c>
      <c r="G17" s="1" t="s">
        <v>4136</v>
      </c>
      <c r="H17" s="1" t="s">
        <v>4138</v>
      </c>
      <c r="I17" s="1">
        <v>1</v>
      </c>
      <c r="L17" s="1">
        <v>2</v>
      </c>
      <c r="M17" s="1" t="s">
        <v>4359</v>
      </c>
      <c r="N17" s="1" t="s">
        <v>4360</v>
      </c>
      <c r="T17" s="2" t="s">
        <v>4697</v>
      </c>
      <c r="U17" s="1" t="s">
        <v>49</v>
      </c>
      <c r="V17" s="1" t="s">
        <v>2294</v>
      </c>
      <c r="Y17" s="1" t="s">
        <v>103</v>
      </c>
      <c r="Z17" s="1" t="s">
        <v>2936</v>
      </c>
      <c r="AC17" s="1">
        <v>67</v>
      </c>
      <c r="AD17" s="1" t="s">
        <v>104</v>
      </c>
      <c r="AE17" s="1" t="s">
        <v>2950</v>
      </c>
      <c r="BB17" s="1" t="s">
        <v>86</v>
      </c>
      <c r="BC17" s="1" t="s">
        <v>2290</v>
      </c>
      <c r="BD17" s="1" t="s">
        <v>87</v>
      </c>
      <c r="BE17" s="1" t="s">
        <v>2939</v>
      </c>
      <c r="BF17" s="1" t="s">
        <v>4699</v>
      </c>
    </row>
    <row r="18" spans="1:58" ht="13.5" customHeight="1">
      <c r="A18" s="6" t="str">
        <f t="shared" si="0"/>
        <v>1729_감물천면_095b</v>
      </c>
      <c r="B18" s="1">
        <v>1729</v>
      </c>
      <c r="C18" s="1" t="s">
        <v>4137</v>
      </c>
      <c r="D18" s="1" t="s">
        <v>4139</v>
      </c>
      <c r="E18" s="2">
        <v>17</v>
      </c>
      <c r="F18" s="1">
        <v>1</v>
      </c>
      <c r="G18" s="1" t="s">
        <v>4136</v>
      </c>
      <c r="H18" s="1" t="s">
        <v>4138</v>
      </c>
      <c r="I18" s="1">
        <v>1</v>
      </c>
      <c r="L18" s="1">
        <v>2</v>
      </c>
      <c r="M18" s="1" t="s">
        <v>4359</v>
      </c>
      <c r="N18" s="1" t="s">
        <v>4360</v>
      </c>
      <c r="T18" s="2" t="s">
        <v>4697</v>
      </c>
      <c r="U18" s="1" t="s">
        <v>49</v>
      </c>
      <c r="V18" s="1" t="s">
        <v>2294</v>
      </c>
      <c r="Y18" s="1" t="s">
        <v>105</v>
      </c>
      <c r="Z18" s="1" t="s">
        <v>2935</v>
      </c>
      <c r="AC18" s="1">
        <v>64</v>
      </c>
      <c r="AD18" s="1" t="s">
        <v>106</v>
      </c>
      <c r="AE18" s="1" t="s">
        <v>2958</v>
      </c>
      <c r="AF18" s="1" t="s">
        <v>54</v>
      </c>
      <c r="AG18" s="1" t="s">
        <v>3004</v>
      </c>
      <c r="BC18" s="1" t="s">
        <v>2290</v>
      </c>
      <c r="BE18" s="1" t="s">
        <v>2939</v>
      </c>
      <c r="BF18" s="1" t="s">
        <v>4700</v>
      </c>
    </row>
    <row r="19" spans="1:72" ht="13.5" customHeight="1">
      <c r="A19" s="6" t="str">
        <f t="shared" si="0"/>
        <v>1729_감물천면_095b</v>
      </c>
      <c r="B19" s="1">
        <v>1729</v>
      </c>
      <c r="C19" s="1" t="s">
        <v>4137</v>
      </c>
      <c r="D19" s="1" t="s">
        <v>4139</v>
      </c>
      <c r="E19" s="2">
        <v>18</v>
      </c>
      <c r="F19" s="1">
        <v>1</v>
      </c>
      <c r="G19" s="1" t="s">
        <v>4136</v>
      </c>
      <c r="H19" s="1" t="s">
        <v>4138</v>
      </c>
      <c r="I19" s="1">
        <v>1</v>
      </c>
      <c r="L19" s="1">
        <v>3</v>
      </c>
      <c r="M19" s="1" t="s">
        <v>36</v>
      </c>
      <c r="N19" s="1" t="s">
        <v>4145</v>
      </c>
      <c r="T19" s="2" t="s">
        <v>4688</v>
      </c>
      <c r="U19" s="1" t="s">
        <v>107</v>
      </c>
      <c r="V19" s="1" t="s">
        <v>2312</v>
      </c>
      <c r="W19" s="1" t="s">
        <v>76</v>
      </c>
      <c r="X19" s="1" t="s">
        <v>4701</v>
      </c>
      <c r="Y19" s="1" t="s">
        <v>108</v>
      </c>
      <c r="Z19" s="1" t="s">
        <v>2934</v>
      </c>
      <c r="AC19" s="1">
        <v>47</v>
      </c>
      <c r="AD19" s="1" t="s">
        <v>109</v>
      </c>
      <c r="AE19" s="1" t="s">
        <v>2976</v>
      </c>
      <c r="AJ19" s="1" t="s">
        <v>17</v>
      </c>
      <c r="AK19" s="1" t="s">
        <v>3051</v>
      </c>
      <c r="AL19" s="1" t="s">
        <v>65</v>
      </c>
      <c r="AM19" s="1" t="s">
        <v>4702</v>
      </c>
      <c r="AT19" s="1" t="s">
        <v>79</v>
      </c>
      <c r="AU19" s="1" t="s">
        <v>2295</v>
      </c>
      <c r="AV19" s="1" t="s">
        <v>110</v>
      </c>
      <c r="AW19" s="1" t="s">
        <v>3152</v>
      </c>
      <c r="BG19" s="1" t="s">
        <v>63</v>
      </c>
      <c r="BH19" s="1" t="s">
        <v>3478</v>
      </c>
      <c r="BI19" s="1" t="s">
        <v>111</v>
      </c>
      <c r="BJ19" s="1" t="s">
        <v>3659</v>
      </c>
      <c r="BK19" s="1" t="s">
        <v>107</v>
      </c>
      <c r="BL19" s="1" t="s">
        <v>2312</v>
      </c>
      <c r="BM19" s="1" t="s">
        <v>112</v>
      </c>
      <c r="BN19" s="1" t="s">
        <v>3725</v>
      </c>
      <c r="BO19" s="1" t="s">
        <v>107</v>
      </c>
      <c r="BP19" s="1" t="s">
        <v>2312</v>
      </c>
      <c r="BQ19" s="1" t="s">
        <v>113</v>
      </c>
      <c r="BR19" s="1" t="s">
        <v>4034</v>
      </c>
      <c r="BS19" s="1" t="s">
        <v>69</v>
      </c>
      <c r="BT19" s="1" t="s">
        <v>3089</v>
      </c>
    </row>
    <row r="20" spans="1:39" ht="13.5" customHeight="1">
      <c r="A20" s="6" t="str">
        <f t="shared" si="0"/>
        <v>1729_감물천면_095b</v>
      </c>
      <c r="B20" s="1">
        <v>1729</v>
      </c>
      <c r="C20" s="1" t="s">
        <v>4137</v>
      </c>
      <c r="D20" s="1" t="s">
        <v>4139</v>
      </c>
      <c r="E20" s="2">
        <v>19</v>
      </c>
      <c r="F20" s="1">
        <v>1</v>
      </c>
      <c r="G20" s="1" t="s">
        <v>4136</v>
      </c>
      <c r="H20" s="1" t="s">
        <v>4138</v>
      </c>
      <c r="I20" s="1">
        <v>1</v>
      </c>
      <c r="L20" s="1">
        <v>3</v>
      </c>
      <c r="M20" s="1" t="s">
        <v>36</v>
      </c>
      <c r="N20" s="1" t="s">
        <v>4145</v>
      </c>
      <c r="S20" s="1" t="s">
        <v>66</v>
      </c>
      <c r="T20" s="2" t="s">
        <v>2245</v>
      </c>
      <c r="W20" s="1" t="s">
        <v>67</v>
      </c>
      <c r="X20" s="1" t="s">
        <v>2405</v>
      </c>
      <c r="Y20" s="1" t="s">
        <v>114</v>
      </c>
      <c r="Z20" s="1" t="s">
        <v>2416</v>
      </c>
      <c r="AC20" s="1">
        <v>45</v>
      </c>
      <c r="AD20" s="1" t="s">
        <v>48</v>
      </c>
      <c r="AE20" s="1" t="s">
        <v>2947</v>
      </c>
      <c r="AJ20" s="1" t="s">
        <v>17</v>
      </c>
      <c r="AK20" s="1" t="s">
        <v>3051</v>
      </c>
      <c r="AL20" s="1" t="s">
        <v>69</v>
      </c>
      <c r="AM20" s="1" t="s">
        <v>3089</v>
      </c>
    </row>
    <row r="21" spans="1:31" ht="13.5" customHeight="1">
      <c r="A21" s="6" t="str">
        <f t="shared" si="0"/>
        <v>1729_감물천면_095b</v>
      </c>
      <c r="B21" s="1">
        <v>1729</v>
      </c>
      <c r="C21" s="1" t="s">
        <v>4137</v>
      </c>
      <c r="D21" s="1" t="s">
        <v>4139</v>
      </c>
      <c r="E21" s="2">
        <v>20</v>
      </c>
      <c r="F21" s="1">
        <v>1</v>
      </c>
      <c r="G21" s="1" t="s">
        <v>4136</v>
      </c>
      <c r="H21" s="1" t="s">
        <v>4138</v>
      </c>
      <c r="I21" s="1">
        <v>1</v>
      </c>
      <c r="L21" s="1">
        <v>3</v>
      </c>
      <c r="M21" s="1" t="s">
        <v>36</v>
      </c>
      <c r="N21" s="1" t="s">
        <v>4145</v>
      </c>
      <c r="S21" s="1" t="s">
        <v>75</v>
      </c>
      <c r="T21" s="2" t="s">
        <v>2252</v>
      </c>
      <c r="W21" s="1" t="s">
        <v>67</v>
      </c>
      <c r="X21" s="1" t="s">
        <v>2405</v>
      </c>
      <c r="Y21" s="1" t="s">
        <v>114</v>
      </c>
      <c r="Z21" s="1" t="s">
        <v>2416</v>
      </c>
      <c r="AC21" s="1">
        <v>75</v>
      </c>
      <c r="AD21" s="1" t="s">
        <v>115</v>
      </c>
      <c r="AE21" s="1" t="s">
        <v>2974</v>
      </c>
    </row>
    <row r="22" spans="1:57" ht="13.5" customHeight="1">
      <c r="A22" s="6" t="str">
        <f t="shared" si="0"/>
        <v>1729_감물천면_095b</v>
      </c>
      <c r="B22" s="1">
        <v>1729</v>
      </c>
      <c r="C22" s="1" t="s">
        <v>4137</v>
      </c>
      <c r="D22" s="1" t="s">
        <v>4139</v>
      </c>
      <c r="E22" s="2">
        <v>21</v>
      </c>
      <c r="F22" s="1">
        <v>1</v>
      </c>
      <c r="G22" s="1" t="s">
        <v>4136</v>
      </c>
      <c r="H22" s="1" t="s">
        <v>4138</v>
      </c>
      <c r="I22" s="1">
        <v>1</v>
      </c>
      <c r="L22" s="1">
        <v>3</v>
      </c>
      <c r="M22" s="1" t="s">
        <v>36</v>
      </c>
      <c r="N22" s="1" t="s">
        <v>4145</v>
      </c>
      <c r="T22" s="2" t="s">
        <v>4703</v>
      </c>
      <c r="U22" s="1" t="s">
        <v>86</v>
      </c>
      <c r="V22" s="1" t="s">
        <v>2290</v>
      </c>
      <c r="Y22" s="1" t="s">
        <v>116</v>
      </c>
      <c r="Z22" s="1" t="s">
        <v>2933</v>
      </c>
      <c r="AC22" s="1">
        <v>56</v>
      </c>
      <c r="AD22" s="1" t="s">
        <v>117</v>
      </c>
      <c r="AE22" s="1" t="s">
        <v>2968</v>
      </c>
      <c r="BB22" s="1" t="s">
        <v>96</v>
      </c>
      <c r="BC22" s="1" t="s">
        <v>2298</v>
      </c>
      <c r="BD22" s="1" t="s">
        <v>87</v>
      </c>
      <c r="BE22" s="1" t="s">
        <v>2939</v>
      </c>
    </row>
    <row r="23" spans="1:35" ht="13.5" customHeight="1">
      <c r="A23" s="6" t="str">
        <f t="shared" si="0"/>
        <v>1729_감물천면_095b</v>
      </c>
      <c r="B23" s="1">
        <v>1729</v>
      </c>
      <c r="C23" s="1" t="s">
        <v>4137</v>
      </c>
      <c r="D23" s="1" t="s">
        <v>4139</v>
      </c>
      <c r="E23" s="2">
        <v>22</v>
      </c>
      <c r="F23" s="1">
        <v>1</v>
      </c>
      <c r="G23" s="1" t="s">
        <v>4136</v>
      </c>
      <c r="H23" s="1" t="s">
        <v>4138</v>
      </c>
      <c r="I23" s="1">
        <v>1</v>
      </c>
      <c r="L23" s="1">
        <v>3</v>
      </c>
      <c r="M23" s="1" t="s">
        <v>36</v>
      </c>
      <c r="N23" s="1" t="s">
        <v>4145</v>
      </c>
      <c r="T23" s="2" t="s">
        <v>4703</v>
      </c>
      <c r="U23" s="1" t="s">
        <v>49</v>
      </c>
      <c r="V23" s="1" t="s">
        <v>2294</v>
      </c>
      <c r="Y23" s="1" t="s">
        <v>118</v>
      </c>
      <c r="Z23" s="1" t="s">
        <v>2932</v>
      </c>
      <c r="AC23" s="1">
        <v>53</v>
      </c>
      <c r="AD23" s="1" t="s">
        <v>119</v>
      </c>
      <c r="AE23" s="1" t="s">
        <v>2983</v>
      </c>
      <c r="AF23" s="1" t="s">
        <v>89</v>
      </c>
      <c r="AG23" s="1" t="s">
        <v>3006</v>
      </c>
      <c r="AH23" s="1" t="s">
        <v>42</v>
      </c>
      <c r="AI23" s="1" t="s">
        <v>3049</v>
      </c>
    </row>
    <row r="24" spans="1:72" ht="13.5" customHeight="1">
      <c r="A24" s="6" t="str">
        <f t="shared" si="0"/>
        <v>1729_감물천면_095b</v>
      </c>
      <c r="B24" s="1">
        <v>1729</v>
      </c>
      <c r="C24" s="1" t="s">
        <v>4137</v>
      </c>
      <c r="D24" s="1" t="s">
        <v>4139</v>
      </c>
      <c r="E24" s="2">
        <v>23</v>
      </c>
      <c r="F24" s="1">
        <v>1</v>
      </c>
      <c r="G24" s="1" t="s">
        <v>4136</v>
      </c>
      <c r="H24" s="1" t="s">
        <v>4138</v>
      </c>
      <c r="I24" s="1">
        <v>1</v>
      </c>
      <c r="L24" s="1">
        <v>4</v>
      </c>
      <c r="M24" s="1" t="s">
        <v>4361</v>
      </c>
      <c r="N24" s="1" t="s">
        <v>4362</v>
      </c>
      <c r="T24" s="2" t="s">
        <v>4704</v>
      </c>
      <c r="U24" s="1" t="s">
        <v>120</v>
      </c>
      <c r="V24" s="1" t="s">
        <v>2326</v>
      </c>
      <c r="W24" s="1" t="s">
        <v>121</v>
      </c>
      <c r="X24" s="1" t="s">
        <v>2389</v>
      </c>
      <c r="Y24" s="1" t="s">
        <v>114</v>
      </c>
      <c r="Z24" s="1" t="s">
        <v>2416</v>
      </c>
      <c r="AC24" s="1">
        <v>75</v>
      </c>
      <c r="AD24" s="1" t="s">
        <v>115</v>
      </c>
      <c r="AE24" s="1" t="s">
        <v>2974</v>
      </c>
      <c r="AJ24" s="1" t="s">
        <v>17</v>
      </c>
      <c r="AK24" s="1" t="s">
        <v>3051</v>
      </c>
      <c r="AL24" s="1" t="s">
        <v>122</v>
      </c>
      <c r="AM24" s="1" t="s">
        <v>3083</v>
      </c>
      <c r="AT24" s="1" t="s">
        <v>107</v>
      </c>
      <c r="AU24" s="1" t="s">
        <v>2312</v>
      </c>
      <c r="AV24" s="1" t="s">
        <v>123</v>
      </c>
      <c r="AW24" s="1" t="s">
        <v>2938</v>
      </c>
      <c r="BG24" s="1" t="s">
        <v>124</v>
      </c>
      <c r="BH24" s="1" t="s">
        <v>3119</v>
      </c>
      <c r="BI24" s="1" t="s">
        <v>125</v>
      </c>
      <c r="BJ24" s="1" t="s">
        <v>3658</v>
      </c>
      <c r="BK24" s="1" t="s">
        <v>126</v>
      </c>
      <c r="BL24" s="1" t="s">
        <v>2342</v>
      </c>
      <c r="BM24" s="1" t="s">
        <v>127</v>
      </c>
      <c r="BN24" s="1" t="s">
        <v>3834</v>
      </c>
      <c r="BO24" s="1" t="s">
        <v>126</v>
      </c>
      <c r="BP24" s="1" t="s">
        <v>2342</v>
      </c>
      <c r="BQ24" s="1" t="s">
        <v>128</v>
      </c>
      <c r="BR24" s="1" t="s">
        <v>4297</v>
      </c>
      <c r="BS24" s="1" t="s">
        <v>129</v>
      </c>
      <c r="BT24" s="1" t="s">
        <v>3061</v>
      </c>
    </row>
    <row r="25" spans="1:33" ht="13.5" customHeight="1">
      <c r="A25" s="6" t="str">
        <f t="shared" si="0"/>
        <v>1729_감물천면_095b</v>
      </c>
      <c r="B25" s="1">
        <v>1729</v>
      </c>
      <c r="C25" s="1" t="s">
        <v>4137</v>
      </c>
      <c r="D25" s="1" t="s">
        <v>4139</v>
      </c>
      <c r="E25" s="2">
        <v>24</v>
      </c>
      <c r="F25" s="1">
        <v>1</v>
      </c>
      <c r="G25" s="1" t="s">
        <v>4136</v>
      </c>
      <c r="H25" s="1" t="s">
        <v>4138</v>
      </c>
      <c r="I25" s="1">
        <v>1</v>
      </c>
      <c r="L25" s="1">
        <v>4</v>
      </c>
      <c r="M25" s="1" t="s">
        <v>4361</v>
      </c>
      <c r="N25" s="1" t="s">
        <v>4362</v>
      </c>
      <c r="S25" s="1" t="s">
        <v>130</v>
      </c>
      <c r="T25" s="2" t="s">
        <v>2275</v>
      </c>
      <c r="AF25" s="1" t="s">
        <v>131</v>
      </c>
      <c r="AG25" s="1" t="s">
        <v>3005</v>
      </c>
    </row>
    <row r="26" spans="1:31" ht="13.5" customHeight="1">
      <c r="A26" s="6" t="str">
        <f t="shared" si="0"/>
        <v>1729_감물천면_095b</v>
      </c>
      <c r="B26" s="1">
        <v>1729</v>
      </c>
      <c r="C26" s="1" t="s">
        <v>4137</v>
      </c>
      <c r="D26" s="1" t="s">
        <v>4139</v>
      </c>
      <c r="E26" s="2">
        <v>25</v>
      </c>
      <c r="F26" s="1">
        <v>1</v>
      </c>
      <c r="G26" s="1" t="s">
        <v>4136</v>
      </c>
      <c r="H26" s="1" t="s">
        <v>4138</v>
      </c>
      <c r="I26" s="1">
        <v>1</v>
      </c>
      <c r="L26" s="1">
        <v>4</v>
      </c>
      <c r="M26" s="1" t="s">
        <v>4361</v>
      </c>
      <c r="N26" s="1" t="s">
        <v>4362</v>
      </c>
      <c r="S26" s="1" t="s">
        <v>132</v>
      </c>
      <c r="T26" s="2" t="s">
        <v>2250</v>
      </c>
      <c r="AC26" s="1">
        <v>6</v>
      </c>
      <c r="AD26" s="1" t="s">
        <v>133</v>
      </c>
      <c r="AE26" s="1" t="s">
        <v>2971</v>
      </c>
    </row>
    <row r="27" spans="1:33" ht="13.5" customHeight="1">
      <c r="A27" s="6" t="str">
        <f t="shared" si="0"/>
        <v>1729_감물천면_095b</v>
      </c>
      <c r="B27" s="1">
        <v>1729</v>
      </c>
      <c r="C27" s="1" t="s">
        <v>4137</v>
      </c>
      <c r="D27" s="1" t="s">
        <v>4139</v>
      </c>
      <c r="E27" s="2">
        <v>26</v>
      </c>
      <c r="F27" s="1">
        <v>1</v>
      </c>
      <c r="G27" s="1" t="s">
        <v>4136</v>
      </c>
      <c r="H27" s="1" t="s">
        <v>4138</v>
      </c>
      <c r="I27" s="1">
        <v>1</v>
      </c>
      <c r="L27" s="1">
        <v>4</v>
      </c>
      <c r="M27" s="1" t="s">
        <v>4361</v>
      </c>
      <c r="N27" s="1" t="s">
        <v>4362</v>
      </c>
      <c r="S27" s="1" t="s">
        <v>134</v>
      </c>
      <c r="T27" s="2" t="s">
        <v>2246</v>
      </c>
      <c r="U27" s="1" t="s">
        <v>107</v>
      </c>
      <c r="V27" s="1" t="s">
        <v>2312</v>
      </c>
      <c r="W27" s="1" t="s">
        <v>135</v>
      </c>
      <c r="X27" s="1" t="s">
        <v>2393</v>
      </c>
      <c r="Y27" s="1" t="s">
        <v>136</v>
      </c>
      <c r="Z27" s="1" t="s">
        <v>2931</v>
      </c>
      <c r="AC27" s="1">
        <v>45</v>
      </c>
      <c r="AD27" s="1" t="s">
        <v>48</v>
      </c>
      <c r="AE27" s="1" t="s">
        <v>2947</v>
      </c>
      <c r="AG27" s="1" t="s">
        <v>3004</v>
      </c>
    </row>
    <row r="28" spans="1:33" ht="13.5" customHeight="1">
      <c r="A28" s="6" t="str">
        <f t="shared" si="0"/>
        <v>1729_감물천면_095b</v>
      </c>
      <c r="B28" s="1">
        <v>1729</v>
      </c>
      <c r="C28" s="1" t="s">
        <v>4137</v>
      </c>
      <c r="D28" s="1" t="s">
        <v>4139</v>
      </c>
      <c r="E28" s="2">
        <v>27</v>
      </c>
      <c r="F28" s="1">
        <v>1</v>
      </c>
      <c r="G28" s="1" t="s">
        <v>4136</v>
      </c>
      <c r="H28" s="1" t="s">
        <v>4138</v>
      </c>
      <c r="I28" s="1">
        <v>1</v>
      </c>
      <c r="L28" s="1">
        <v>4</v>
      </c>
      <c r="M28" s="1" t="s">
        <v>4361</v>
      </c>
      <c r="N28" s="1" t="s">
        <v>4362</v>
      </c>
      <c r="S28" s="1" t="s">
        <v>137</v>
      </c>
      <c r="T28" s="2" t="s">
        <v>2251</v>
      </c>
      <c r="W28" s="1" t="s">
        <v>56</v>
      </c>
      <c r="X28" s="1" t="s">
        <v>4705</v>
      </c>
      <c r="Y28" s="1" t="s">
        <v>114</v>
      </c>
      <c r="Z28" s="1" t="s">
        <v>2416</v>
      </c>
      <c r="AC28" s="1">
        <v>46</v>
      </c>
      <c r="AD28" s="1" t="s">
        <v>138</v>
      </c>
      <c r="AE28" s="1" t="s">
        <v>2956</v>
      </c>
      <c r="AF28" s="1" t="s">
        <v>54</v>
      </c>
      <c r="AG28" s="1" t="s">
        <v>3004</v>
      </c>
    </row>
    <row r="29" spans="1:72" ht="13.5" customHeight="1">
      <c r="A29" s="6" t="str">
        <f t="shared" si="0"/>
        <v>1729_감물천면_095b</v>
      </c>
      <c r="B29" s="1">
        <v>1729</v>
      </c>
      <c r="C29" s="1" t="s">
        <v>4137</v>
      </c>
      <c r="D29" s="1" t="s">
        <v>4139</v>
      </c>
      <c r="E29" s="2">
        <v>28</v>
      </c>
      <c r="F29" s="1">
        <v>1</v>
      </c>
      <c r="G29" s="1" t="s">
        <v>4136</v>
      </c>
      <c r="H29" s="1" t="s">
        <v>4138</v>
      </c>
      <c r="I29" s="1">
        <v>1</v>
      </c>
      <c r="L29" s="1">
        <v>5</v>
      </c>
      <c r="M29" s="1" t="s">
        <v>4363</v>
      </c>
      <c r="N29" s="1" t="s">
        <v>4364</v>
      </c>
      <c r="T29" s="2" t="s">
        <v>4704</v>
      </c>
      <c r="U29" s="1" t="s">
        <v>120</v>
      </c>
      <c r="V29" s="1" t="s">
        <v>2326</v>
      </c>
      <c r="W29" s="1" t="s">
        <v>139</v>
      </c>
      <c r="X29" s="1" t="s">
        <v>2384</v>
      </c>
      <c r="Y29" s="1" t="s">
        <v>114</v>
      </c>
      <c r="Z29" s="1" t="s">
        <v>2416</v>
      </c>
      <c r="AC29" s="1">
        <v>58</v>
      </c>
      <c r="AD29" s="1" t="s">
        <v>140</v>
      </c>
      <c r="AE29" s="1" t="s">
        <v>2996</v>
      </c>
      <c r="AJ29" s="1" t="s">
        <v>17</v>
      </c>
      <c r="AK29" s="1" t="s">
        <v>3051</v>
      </c>
      <c r="AL29" s="1" t="s">
        <v>141</v>
      </c>
      <c r="AM29" s="1" t="s">
        <v>3041</v>
      </c>
      <c r="AT29" s="1" t="s">
        <v>126</v>
      </c>
      <c r="AU29" s="1" t="s">
        <v>2342</v>
      </c>
      <c r="AV29" s="1" t="s">
        <v>142</v>
      </c>
      <c r="AW29" s="1" t="s">
        <v>3392</v>
      </c>
      <c r="BG29" s="1" t="s">
        <v>107</v>
      </c>
      <c r="BH29" s="1" t="s">
        <v>2312</v>
      </c>
      <c r="BI29" s="1" t="s">
        <v>143</v>
      </c>
      <c r="BJ29" s="1" t="s">
        <v>3598</v>
      </c>
      <c r="BK29" s="1" t="s">
        <v>126</v>
      </c>
      <c r="BL29" s="1" t="s">
        <v>2342</v>
      </c>
      <c r="BM29" s="1" t="s">
        <v>144</v>
      </c>
      <c r="BN29" s="1" t="s">
        <v>3833</v>
      </c>
      <c r="BO29" s="1" t="s">
        <v>126</v>
      </c>
      <c r="BP29" s="1" t="s">
        <v>2342</v>
      </c>
      <c r="BQ29" s="1" t="s">
        <v>145</v>
      </c>
      <c r="BR29" s="1" t="s">
        <v>4258</v>
      </c>
      <c r="BS29" s="1" t="s">
        <v>65</v>
      </c>
      <c r="BT29" s="1" t="s">
        <v>4706</v>
      </c>
    </row>
    <row r="30" spans="1:31" ht="13.5" customHeight="1">
      <c r="A30" s="6" t="str">
        <f t="shared" si="0"/>
        <v>1729_감물천면_095b</v>
      </c>
      <c r="B30" s="1">
        <v>1729</v>
      </c>
      <c r="C30" s="1" t="s">
        <v>4137</v>
      </c>
      <c r="D30" s="1" t="s">
        <v>4139</v>
      </c>
      <c r="E30" s="2">
        <v>29</v>
      </c>
      <c r="F30" s="1">
        <v>1</v>
      </c>
      <c r="G30" s="1" t="s">
        <v>4136</v>
      </c>
      <c r="H30" s="1" t="s">
        <v>4138</v>
      </c>
      <c r="I30" s="1">
        <v>1</v>
      </c>
      <c r="L30" s="1">
        <v>5</v>
      </c>
      <c r="M30" s="1" t="s">
        <v>4363</v>
      </c>
      <c r="N30" s="1" t="s">
        <v>4364</v>
      </c>
      <c r="S30" s="1" t="s">
        <v>47</v>
      </c>
      <c r="T30" s="2" t="s">
        <v>2244</v>
      </c>
      <c r="AC30" s="1">
        <v>18</v>
      </c>
      <c r="AD30" s="1" t="s">
        <v>146</v>
      </c>
      <c r="AE30" s="1" t="s">
        <v>2980</v>
      </c>
    </row>
    <row r="31" spans="1:31" ht="13.5" customHeight="1">
      <c r="A31" s="6" t="str">
        <f t="shared" si="0"/>
        <v>1729_감물천면_095b</v>
      </c>
      <c r="B31" s="1">
        <v>1729</v>
      </c>
      <c r="C31" s="1" t="s">
        <v>4137</v>
      </c>
      <c r="D31" s="1" t="s">
        <v>4139</v>
      </c>
      <c r="E31" s="2">
        <v>30</v>
      </c>
      <c r="F31" s="1">
        <v>1</v>
      </c>
      <c r="G31" s="1" t="s">
        <v>4136</v>
      </c>
      <c r="H31" s="1" t="s">
        <v>4138</v>
      </c>
      <c r="I31" s="1">
        <v>1</v>
      </c>
      <c r="L31" s="1">
        <v>5</v>
      </c>
      <c r="M31" s="1" t="s">
        <v>4363</v>
      </c>
      <c r="N31" s="1" t="s">
        <v>4364</v>
      </c>
      <c r="S31" s="1" t="s">
        <v>47</v>
      </c>
      <c r="T31" s="2" t="s">
        <v>2244</v>
      </c>
      <c r="AC31" s="1">
        <v>16</v>
      </c>
      <c r="AD31" s="1" t="s">
        <v>147</v>
      </c>
      <c r="AE31" s="1" t="s">
        <v>2965</v>
      </c>
    </row>
    <row r="32" spans="1:33" ht="13.5" customHeight="1">
      <c r="A32" s="6" t="str">
        <f t="shared" si="0"/>
        <v>1729_감물천면_095b</v>
      </c>
      <c r="B32" s="1">
        <v>1729</v>
      </c>
      <c r="C32" s="1" t="s">
        <v>4137</v>
      </c>
      <c r="D32" s="1" t="s">
        <v>4139</v>
      </c>
      <c r="E32" s="2">
        <v>31</v>
      </c>
      <c r="F32" s="1">
        <v>1</v>
      </c>
      <c r="G32" s="1" t="s">
        <v>4136</v>
      </c>
      <c r="H32" s="1" t="s">
        <v>4138</v>
      </c>
      <c r="I32" s="1">
        <v>1</v>
      </c>
      <c r="L32" s="1">
        <v>5</v>
      </c>
      <c r="M32" s="1" t="s">
        <v>4363</v>
      </c>
      <c r="N32" s="1" t="s">
        <v>4364</v>
      </c>
      <c r="T32" s="2" t="s">
        <v>4707</v>
      </c>
      <c r="U32" s="1" t="s">
        <v>49</v>
      </c>
      <c r="V32" s="1" t="s">
        <v>2294</v>
      </c>
      <c r="Y32" s="1" t="s">
        <v>148</v>
      </c>
      <c r="Z32" s="1" t="s">
        <v>2930</v>
      </c>
      <c r="AF32" s="1" t="s">
        <v>131</v>
      </c>
      <c r="AG32" s="1" t="s">
        <v>3005</v>
      </c>
    </row>
    <row r="33" spans="1:33" ht="13.5" customHeight="1">
      <c r="A33" s="6" t="str">
        <f t="shared" si="0"/>
        <v>1729_감물천면_095b</v>
      </c>
      <c r="B33" s="1">
        <v>1729</v>
      </c>
      <c r="C33" s="1" t="s">
        <v>4137</v>
      </c>
      <c r="D33" s="1" t="s">
        <v>4139</v>
      </c>
      <c r="E33" s="2">
        <v>32</v>
      </c>
      <c r="F33" s="1">
        <v>1</v>
      </c>
      <c r="G33" s="1" t="s">
        <v>4136</v>
      </c>
      <c r="H33" s="1" t="s">
        <v>4138</v>
      </c>
      <c r="I33" s="1">
        <v>1</v>
      </c>
      <c r="L33" s="1">
        <v>5</v>
      </c>
      <c r="M33" s="1" t="s">
        <v>4363</v>
      </c>
      <c r="N33" s="1" t="s">
        <v>4364</v>
      </c>
      <c r="T33" s="2" t="s">
        <v>4707</v>
      </c>
      <c r="U33" s="1" t="s">
        <v>149</v>
      </c>
      <c r="V33" s="1" t="s">
        <v>2378</v>
      </c>
      <c r="Y33" s="1" t="s">
        <v>150</v>
      </c>
      <c r="Z33" s="1" t="s">
        <v>2582</v>
      </c>
      <c r="AC33" s="1">
        <v>1</v>
      </c>
      <c r="AD33" s="1" t="s">
        <v>151</v>
      </c>
      <c r="AE33" s="1" t="s">
        <v>2949</v>
      </c>
      <c r="AF33" s="1" t="s">
        <v>54</v>
      </c>
      <c r="AG33" s="1" t="s">
        <v>3004</v>
      </c>
    </row>
    <row r="34" spans="1:72" ht="13.5" customHeight="1">
      <c r="A34" s="6" t="str">
        <f aca="true" t="shared" si="1" ref="A34:A65">HYPERLINK("http://kyu.snu.ac.kr/sdhj/index.jsp?type=hj/GK14620_00IM0001_095b.jpg","1729_감물천면_095b")</f>
        <v>1729_감물천면_095b</v>
      </c>
      <c r="B34" s="1">
        <v>1729</v>
      </c>
      <c r="C34" s="1" t="s">
        <v>4137</v>
      </c>
      <c r="D34" s="1" t="s">
        <v>4139</v>
      </c>
      <c r="E34" s="2">
        <v>33</v>
      </c>
      <c r="F34" s="1">
        <v>1</v>
      </c>
      <c r="G34" s="1" t="s">
        <v>4136</v>
      </c>
      <c r="H34" s="1" t="s">
        <v>4138</v>
      </c>
      <c r="I34" s="1">
        <v>2</v>
      </c>
      <c r="J34" s="1" t="s">
        <v>152</v>
      </c>
      <c r="K34" s="1" t="s">
        <v>2232</v>
      </c>
      <c r="L34" s="1">
        <v>1</v>
      </c>
      <c r="M34" s="1" t="s">
        <v>4365</v>
      </c>
      <c r="N34" s="1" t="s">
        <v>4366</v>
      </c>
      <c r="T34" s="2" t="s">
        <v>4708</v>
      </c>
      <c r="U34" s="1" t="s">
        <v>79</v>
      </c>
      <c r="V34" s="1" t="s">
        <v>2295</v>
      </c>
      <c r="W34" s="1" t="s">
        <v>56</v>
      </c>
      <c r="X34" s="1" t="s">
        <v>4709</v>
      </c>
      <c r="Y34" s="1" t="s">
        <v>153</v>
      </c>
      <c r="Z34" s="1" t="s">
        <v>2929</v>
      </c>
      <c r="AC34" s="1">
        <v>68</v>
      </c>
      <c r="AD34" s="1" t="s">
        <v>154</v>
      </c>
      <c r="AE34" s="1" t="s">
        <v>2946</v>
      </c>
      <c r="AJ34" s="1" t="s">
        <v>17</v>
      </c>
      <c r="AK34" s="1" t="s">
        <v>3051</v>
      </c>
      <c r="AL34" s="1" t="s">
        <v>59</v>
      </c>
      <c r="AM34" s="1" t="s">
        <v>3034</v>
      </c>
      <c r="AT34" s="1" t="s">
        <v>43</v>
      </c>
      <c r="AU34" s="1" t="s">
        <v>3115</v>
      </c>
      <c r="AV34" s="1" t="s">
        <v>155</v>
      </c>
      <c r="AW34" s="1" t="s">
        <v>3381</v>
      </c>
      <c r="BG34" s="1" t="s">
        <v>43</v>
      </c>
      <c r="BH34" s="1" t="s">
        <v>3115</v>
      </c>
      <c r="BI34" s="1" t="s">
        <v>156</v>
      </c>
      <c r="BJ34" s="1" t="s">
        <v>3648</v>
      </c>
      <c r="BK34" s="1" t="s">
        <v>157</v>
      </c>
      <c r="BL34" s="1" t="s">
        <v>4174</v>
      </c>
      <c r="BM34" s="1" t="s">
        <v>5230</v>
      </c>
      <c r="BN34" s="1" t="s">
        <v>3778</v>
      </c>
      <c r="BO34" s="1" t="s">
        <v>158</v>
      </c>
      <c r="BP34" s="1" t="s">
        <v>3475</v>
      </c>
      <c r="BQ34" s="1" t="s">
        <v>159</v>
      </c>
      <c r="BR34" s="1" t="s">
        <v>4026</v>
      </c>
      <c r="BS34" s="1" t="s">
        <v>160</v>
      </c>
      <c r="BT34" s="1" t="s">
        <v>3045</v>
      </c>
    </row>
    <row r="35" spans="1:72" ht="13.5" customHeight="1">
      <c r="A35" s="6" t="str">
        <f t="shared" si="1"/>
        <v>1729_감물천면_095b</v>
      </c>
      <c r="B35" s="1">
        <v>1729</v>
      </c>
      <c r="C35" s="1" t="s">
        <v>4137</v>
      </c>
      <c r="D35" s="1" t="s">
        <v>4139</v>
      </c>
      <c r="E35" s="2">
        <v>34</v>
      </c>
      <c r="F35" s="1">
        <v>1</v>
      </c>
      <c r="G35" s="1" t="s">
        <v>4136</v>
      </c>
      <c r="H35" s="1" t="s">
        <v>4138</v>
      </c>
      <c r="I35" s="1">
        <v>2</v>
      </c>
      <c r="L35" s="1">
        <v>1</v>
      </c>
      <c r="M35" s="1" t="s">
        <v>4365</v>
      </c>
      <c r="N35" s="1" t="s">
        <v>4366</v>
      </c>
      <c r="S35" s="1" t="s">
        <v>66</v>
      </c>
      <c r="T35" s="2" t="s">
        <v>2245</v>
      </c>
      <c r="W35" s="1" t="s">
        <v>161</v>
      </c>
      <c r="X35" s="1" t="s">
        <v>2409</v>
      </c>
      <c r="Y35" s="1" t="s">
        <v>39</v>
      </c>
      <c r="Z35" s="1" t="s">
        <v>2423</v>
      </c>
      <c r="AC35" s="1">
        <v>64</v>
      </c>
      <c r="AD35" s="1" t="s">
        <v>106</v>
      </c>
      <c r="AE35" s="1" t="s">
        <v>2958</v>
      </c>
      <c r="AJ35" s="1" t="s">
        <v>41</v>
      </c>
      <c r="AK35" s="1" t="s">
        <v>3052</v>
      </c>
      <c r="AL35" s="1" t="s">
        <v>162</v>
      </c>
      <c r="AM35" s="1" t="s">
        <v>3081</v>
      </c>
      <c r="AT35" s="1" t="s">
        <v>43</v>
      </c>
      <c r="AU35" s="1" t="s">
        <v>3115</v>
      </c>
      <c r="AV35" s="1" t="s">
        <v>163</v>
      </c>
      <c r="AW35" s="1" t="s">
        <v>3391</v>
      </c>
      <c r="BG35" s="1" t="s">
        <v>62</v>
      </c>
      <c r="BH35" s="1" t="s">
        <v>4179</v>
      </c>
      <c r="BI35" s="1" t="s">
        <v>164</v>
      </c>
      <c r="BJ35" s="1" t="s">
        <v>3293</v>
      </c>
      <c r="BK35" s="1" t="s">
        <v>43</v>
      </c>
      <c r="BL35" s="1" t="s">
        <v>3115</v>
      </c>
      <c r="BM35" s="1" t="s">
        <v>165</v>
      </c>
      <c r="BN35" s="1" t="s">
        <v>2696</v>
      </c>
      <c r="BO35" s="1" t="s">
        <v>43</v>
      </c>
      <c r="BP35" s="1" t="s">
        <v>3115</v>
      </c>
      <c r="BQ35" s="1" t="s">
        <v>166</v>
      </c>
      <c r="BR35" s="1" t="s">
        <v>4033</v>
      </c>
      <c r="BS35" s="1" t="s">
        <v>42</v>
      </c>
      <c r="BT35" s="1" t="s">
        <v>5285</v>
      </c>
    </row>
    <row r="36" spans="1:31" ht="13.5" customHeight="1">
      <c r="A36" s="6" t="str">
        <f t="shared" si="1"/>
        <v>1729_감물천면_095b</v>
      </c>
      <c r="B36" s="1">
        <v>1729</v>
      </c>
      <c r="C36" s="1" t="s">
        <v>4137</v>
      </c>
      <c r="D36" s="1" t="s">
        <v>4139</v>
      </c>
      <c r="E36" s="2">
        <v>35</v>
      </c>
      <c r="F36" s="1">
        <v>1</v>
      </c>
      <c r="G36" s="1" t="s">
        <v>4136</v>
      </c>
      <c r="H36" s="1" t="s">
        <v>4138</v>
      </c>
      <c r="I36" s="1">
        <v>2</v>
      </c>
      <c r="L36" s="1">
        <v>1</v>
      </c>
      <c r="M36" s="1" t="s">
        <v>4365</v>
      </c>
      <c r="N36" s="1" t="s">
        <v>4366</v>
      </c>
      <c r="S36" s="1" t="s">
        <v>167</v>
      </c>
      <c r="T36" s="2" t="s">
        <v>2248</v>
      </c>
      <c r="AC36" s="1">
        <v>11</v>
      </c>
      <c r="AD36" s="1" t="s">
        <v>85</v>
      </c>
      <c r="AE36" s="1" t="s">
        <v>2995</v>
      </c>
    </row>
    <row r="37" spans="1:58" ht="13.5" customHeight="1">
      <c r="A37" s="6" t="str">
        <f t="shared" si="1"/>
        <v>1729_감물천면_095b</v>
      </c>
      <c r="B37" s="1">
        <v>1729</v>
      </c>
      <c r="C37" s="1" t="s">
        <v>4137</v>
      </c>
      <c r="D37" s="1" t="s">
        <v>4139</v>
      </c>
      <c r="E37" s="2">
        <v>36</v>
      </c>
      <c r="F37" s="1">
        <v>1</v>
      </c>
      <c r="G37" s="1" t="s">
        <v>4136</v>
      </c>
      <c r="H37" s="1" t="s">
        <v>4138</v>
      </c>
      <c r="I37" s="1">
        <v>2</v>
      </c>
      <c r="L37" s="1">
        <v>1</v>
      </c>
      <c r="M37" s="1" t="s">
        <v>4365</v>
      </c>
      <c r="N37" s="1" t="s">
        <v>4366</v>
      </c>
      <c r="T37" s="2" t="s">
        <v>4710</v>
      </c>
      <c r="U37" s="1" t="s">
        <v>49</v>
      </c>
      <c r="V37" s="1" t="s">
        <v>2294</v>
      </c>
      <c r="Y37" s="1" t="s">
        <v>168</v>
      </c>
      <c r="Z37" s="1" t="s">
        <v>2928</v>
      </c>
      <c r="AC37" s="1">
        <v>75</v>
      </c>
      <c r="AD37" s="1" t="s">
        <v>138</v>
      </c>
      <c r="AE37" s="1" t="s">
        <v>2956</v>
      </c>
      <c r="BB37" s="1" t="s">
        <v>86</v>
      </c>
      <c r="BC37" s="1" t="s">
        <v>2290</v>
      </c>
      <c r="BD37" s="1" t="s">
        <v>169</v>
      </c>
      <c r="BE37" s="1" t="s">
        <v>3449</v>
      </c>
      <c r="BF37" s="1" t="s">
        <v>4711</v>
      </c>
    </row>
    <row r="38" spans="1:72" ht="13.5" customHeight="1">
      <c r="A38" s="6" t="str">
        <f t="shared" si="1"/>
        <v>1729_감물천면_095b</v>
      </c>
      <c r="B38" s="1">
        <v>1729</v>
      </c>
      <c r="C38" s="1" t="s">
        <v>4137</v>
      </c>
      <c r="D38" s="1" t="s">
        <v>4139</v>
      </c>
      <c r="E38" s="2">
        <v>37</v>
      </c>
      <c r="F38" s="1">
        <v>1</v>
      </c>
      <c r="G38" s="1" t="s">
        <v>4136</v>
      </c>
      <c r="H38" s="1" t="s">
        <v>4138</v>
      </c>
      <c r="I38" s="1">
        <v>2</v>
      </c>
      <c r="L38" s="1">
        <v>2</v>
      </c>
      <c r="M38" s="1" t="s">
        <v>152</v>
      </c>
      <c r="N38" s="1" t="s">
        <v>2232</v>
      </c>
      <c r="Q38" s="1" t="s">
        <v>170</v>
      </c>
      <c r="R38" s="1" t="s">
        <v>2241</v>
      </c>
      <c r="T38" s="2" t="s">
        <v>4712</v>
      </c>
      <c r="U38" s="1" t="s">
        <v>107</v>
      </c>
      <c r="V38" s="1" t="s">
        <v>2312</v>
      </c>
      <c r="W38" s="1" t="s">
        <v>135</v>
      </c>
      <c r="X38" s="1" t="s">
        <v>2393</v>
      </c>
      <c r="Y38" s="1" t="s">
        <v>171</v>
      </c>
      <c r="Z38" s="1" t="s">
        <v>2927</v>
      </c>
      <c r="AC38" s="1">
        <v>41</v>
      </c>
      <c r="AD38" s="1" t="s">
        <v>172</v>
      </c>
      <c r="AE38" s="1" t="s">
        <v>2994</v>
      </c>
      <c r="AJ38" s="1" t="s">
        <v>17</v>
      </c>
      <c r="AK38" s="1" t="s">
        <v>3051</v>
      </c>
      <c r="AL38" s="1" t="s">
        <v>65</v>
      </c>
      <c r="AM38" s="1" t="s">
        <v>4713</v>
      </c>
      <c r="AT38" s="1" t="s">
        <v>79</v>
      </c>
      <c r="AU38" s="1" t="s">
        <v>2295</v>
      </c>
      <c r="AV38" s="1" t="s">
        <v>173</v>
      </c>
      <c r="AW38" s="1" t="s">
        <v>3390</v>
      </c>
      <c r="BG38" s="1" t="s">
        <v>43</v>
      </c>
      <c r="BH38" s="1" t="s">
        <v>3115</v>
      </c>
      <c r="BI38" s="1" t="s">
        <v>174</v>
      </c>
      <c r="BJ38" s="1" t="s">
        <v>3657</v>
      </c>
      <c r="BK38" s="1" t="s">
        <v>43</v>
      </c>
      <c r="BL38" s="1" t="s">
        <v>3115</v>
      </c>
      <c r="BM38" s="1" t="s">
        <v>175</v>
      </c>
      <c r="BN38" s="1" t="s">
        <v>3832</v>
      </c>
      <c r="BO38" s="1" t="s">
        <v>43</v>
      </c>
      <c r="BP38" s="1" t="s">
        <v>3115</v>
      </c>
      <c r="BQ38" s="1" t="s">
        <v>176</v>
      </c>
      <c r="BR38" s="1" t="s">
        <v>4032</v>
      </c>
      <c r="BS38" s="1" t="s">
        <v>177</v>
      </c>
      <c r="BT38" s="1" t="s">
        <v>3056</v>
      </c>
    </row>
    <row r="39" spans="1:72" ht="13.5" customHeight="1">
      <c r="A39" s="6" t="str">
        <f t="shared" si="1"/>
        <v>1729_감물천면_095b</v>
      </c>
      <c r="B39" s="1">
        <v>1729</v>
      </c>
      <c r="C39" s="1" t="s">
        <v>4137</v>
      </c>
      <c r="D39" s="1" t="s">
        <v>4139</v>
      </c>
      <c r="E39" s="2">
        <v>38</v>
      </c>
      <c r="F39" s="1">
        <v>1</v>
      </c>
      <c r="G39" s="1" t="s">
        <v>4136</v>
      </c>
      <c r="H39" s="1" t="s">
        <v>4138</v>
      </c>
      <c r="I39" s="1">
        <v>2</v>
      </c>
      <c r="L39" s="1">
        <v>2</v>
      </c>
      <c r="M39" s="1" t="s">
        <v>152</v>
      </c>
      <c r="N39" s="1" t="s">
        <v>2232</v>
      </c>
      <c r="S39" s="1" t="s">
        <v>66</v>
      </c>
      <c r="T39" s="2" t="s">
        <v>2245</v>
      </c>
      <c r="W39" s="1" t="s">
        <v>56</v>
      </c>
      <c r="X39" s="1" t="s">
        <v>4714</v>
      </c>
      <c r="Y39" s="1" t="s">
        <v>114</v>
      </c>
      <c r="Z39" s="1" t="s">
        <v>2416</v>
      </c>
      <c r="AC39" s="1">
        <v>42</v>
      </c>
      <c r="AD39" s="1" t="s">
        <v>178</v>
      </c>
      <c r="AE39" s="1" t="s">
        <v>2961</v>
      </c>
      <c r="AJ39" s="1" t="s">
        <v>17</v>
      </c>
      <c r="AK39" s="1" t="s">
        <v>3051</v>
      </c>
      <c r="AL39" s="1" t="s">
        <v>179</v>
      </c>
      <c r="AM39" s="1" t="s">
        <v>3088</v>
      </c>
      <c r="AT39" s="1" t="s">
        <v>180</v>
      </c>
      <c r="AU39" s="1" t="s">
        <v>2322</v>
      </c>
      <c r="AV39" s="1" t="s">
        <v>181</v>
      </c>
      <c r="AW39" s="1" t="s">
        <v>2523</v>
      </c>
      <c r="BG39" s="1" t="s">
        <v>43</v>
      </c>
      <c r="BH39" s="1" t="s">
        <v>3115</v>
      </c>
      <c r="BI39" s="1" t="s">
        <v>182</v>
      </c>
      <c r="BJ39" s="1" t="s">
        <v>3656</v>
      </c>
      <c r="BK39" s="1" t="s">
        <v>43</v>
      </c>
      <c r="BL39" s="1" t="s">
        <v>3115</v>
      </c>
      <c r="BM39" s="1" t="s">
        <v>183</v>
      </c>
      <c r="BN39" s="1" t="s">
        <v>3831</v>
      </c>
      <c r="BO39" s="1" t="s">
        <v>43</v>
      </c>
      <c r="BP39" s="1" t="s">
        <v>3115</v>
      </c>
      <c r="BQ39" s="1" t="s">
        <v>184</v>
      </c>
      <c r="BR39" s="1" t="s">
        <v>4031</v>
      </c>
      <c r="BS39" s="1" t="s">
        <v>69</v>
      </c>
      <c r="BT39" s="1" t="s">
        <v>3089</v>
      </c>
    </row>
    <row r="40" spans="1:31" ht="13.5" customHeight="1">
      <c r="A40" s="6" t="str">
        <f t="shared" si="1"/>
        <v>1729_감물천면_095b</v>
      </c>
      <c r="B40" s="1">
        <v>1729</v>
      </c>
      <c r="C40" s="1" t="s">
        <v>4137</v>
      </c>
      <c r="D40" s="1" t="s">
        <v>4139</v>
      </c>
      <c r="E40" s="2">
        <v>39</v>
      </c>
      <c r="F40" s="1">
        <v>1</v>
      </c>
      <c r="G40" s="1" t="s">
        <v>4136</v>
      </c>
      <c r="H40" s="1" t="s">
        <v>4138</v>
      </c>
      <c r="I40" s="1">
        <v>2</v>
      </c>
      <c r="L40" s="1">
        <v>2</v>
      </c>
      <c r="M40" s="1" t="s">
        <v>152</v>
      </c>
      <c r="N40" s="1" t="s">
        <v>2232</v>
      </c>
      <c r="S40" s="1" t="s">
        <v>185</v>
      </c>
      <c r="T40" s="2" t="s">
        <v>2260</v>
      </c>
      <c r="U40" s="1" t="s">
        <v>186</v>
      </c>
      <c r="V40" s="1" t="s">
        <v>2352</v>
      </c>
      <c r="Y40" s="1" t="s">
        <v>187</v>
      </c>
      <c r="Z40" s="1" t="s">
        <v>2597</v>
      </c>
      <c r="AC40" s="1">
        <v>18</v>
      </c>
      <c r="AD40" s="1" t="s">
        <v>146</v>
      </c>
      <c r="AE40" s="1" t="s">
        <v>2980</v>
      </c>
    </row>
    <row r="41" spans="1:33" ht="13.5" customHeight="1">
      <c r="A41" s="6" t="str">
        <f t="shared" si="1"/>
        <v>1729_감물천면_095b</v>
      </c>
      <c r="B41" s="1">
        <v>1729</v>
      </c>
      <c r="C41" s="1" t="s">
        <v>4137</v>
      </c>
      <c r="D41" s="1" t="s">
        <v>4139</v>
      </c>
      <c r="E41" s="2">
        <v>40</v>
      </c>
      <c r="F41" s="1">
        <v>1</v>
      </c>
      <c r="G41" s="1" t="s">
        <v>4136</v>
      </c>
      <c r="H41" s="1" t="s">
        <v>4138</v>
      </c>
      <c r="I41" s="1">
        <v>2</v>
      </c>
      <c r="L41" s="1">
        <v>2</v>
      </c>
      <c r="M41" s="1" t="s">
        <v>152</v>
      </c>
      <c r="N41" s="1" t="s">
        <v>2232</v>
      </c>
      <c r="S41" s="1" t="s">
        <v>81</v>
      </c>
      <c r="T41" s="2" t="s">
        <v>2273</v>
      </c>
      <c r="W41" s="1" t="s">
        <v>188</v>
      </c>
      <c r="X41" s="1" t="s">
        <v>2397</v>
      </c>
      <c r="Y41" s="1" t="s">
        <v>114</v>
      </c>
      <c r="Z41" s="1" t="s">
        <v>2416</v>
      </c>
      <c r="AC41" s="1">
        <v>21</v>
      </c>
      <c r="AD41" s="1" t="s">
        <v>189</v>
      </c>
      <c r="AE41" s="1" t="s">
        <v>2981</v>
      </c>
      <c r="AF41" s="1" t="s">
        <v>54</v>
      </c>
      <c r="AG41" s="1" t="s">
        <v>3004</v>
      </c>
    </row>
    <row r="42" spans="1:33" ht="13.5" customHeight="1">
      <c r="A42" s="6" t="str">
        <f t="shared" si="1"/>
        <v>1729_감물천면_095b</v>
      </c>
      <c r="B42" s="1">
        <v>1729</v>
      </c>
      <c r="C42" s="1" t="s">
        <v>4137</v>
      </c>
      <c r="D42" s="1" t="s">
        <v>4139</v>
      </c>
      <c r="E42" s="2">
        <v>41</v>
      </c>
      <c r="F42" s="1">
        <v>1</v>
      </c>
      <c r="G42" s="1" t="s">
        <v>4136</v>
      </c>
      <c r="H42" s="1" t="s">
        <v>4138</v>
      </c>
      <c r="I42" s="1">
        <v>2</v>
      </c>
      <c r="L42" s="1">
        <v>2</v>
      </c>
      <c r="M42" s="1" t="s">
        <v>152</v>
      </c>
      <c r="N42" s="1" t="s">
        <v>2232</v>
      </c>
      <c r="S42" s="1" t="s">
        <v>190</v>
      </c>
      <c r="T42" s="2" t="s">
        <v>2258</v>
      </c>
      <c r="AF42" s="1" t="s">
        <v>131</v>
      </c>
      <c r="AG42" s="1" t="s">
        <v>3005</v>
      </c>
    </row>
    <row r="43" spans="1:31" ht="13.5" customHeight="1">
      <c r="A43" s="6" t="str">
        <f t="shared" si="1"/>
        <v>1729_감물천면_095b</v>
      </c>
      <c r="B43" s="1">
        <v>1729</v>
      </c>
      <c r="C43" s="1" t="s">
        <v>4137</v>
      </c>
      <c r="D43" s="1" t="s">
        <v>4139</v>
      </c>
      <c r="E43" s="2">
        <v>42</v>
      </c>
      <c r="F43" s="1">
        <v>1</v>
      </c>
      <c r="G43" s="1" t="s">
        <v>4136</v>
      </c>
      <c r="H43" s="1" t="s">
        <v>4138</v>
      </c>
      <c r="I43" s="1">
        <v>2</v>
      </c>
      <c r="L43" s="1">
        <v>2</v>
      </c>
      <c r="M43" s="1" t="s">
        <v>152</v>
      </c>
      <c r="N43" s="1" t="s">
        <v>2232</v>
      </c>
      <c r="S43" s="1" t="s">
        <v>47</v>
      </c>
      <c r="T43" s="2" t="s">
        <v>2244</v>
      </c>
      <c r="AC43" s="1">
        <v>8</v>
      </c>
      <c r="AD43" s="1" t="s">
        <v>154</v>
      </c>
      <c r="AE43" s="1" t="s">
        <v>2946</v>
      </c>
    </row>
    <row r="44" spans="1:31" ht="13.5" customHeight="1">
      <c r="A44" s="6" t="str">
        <f t="shared" si="1"/>
        <v>1729_감물천면_095b</v>
      </c>
      <c r="B44" s="1">
        <v>1729</v>
      </c>
      <c r="C44" s="1" t="s">
        <v>4137</v>
      </c>
      <c r="D44" s="1" t="s">
        <v>4139</v>
      </c>
      <c r="E44" s="2">
        <v>43</v>
      </c>
      <c r="F44" s="1">
        <v>1</v>
      </c>
      <c r="G44" s="1" t="s">
        <v>4136</v>
      </c>
      <c r="H44" s="1" t="s">
        <v>4138</v>
      </c>
      <c r="I44" s="1">
        <v>2</v>
      </c>
      <c r="L44" s="1">
        <v>2</v>
      </c>
      <c r="M44" s="1" t="s">
        <v>152</v>
      </c>
      <c r="N44" s="1" t="s">
        <v>2232</v>
      </c>
      <c r="S44" s="1" t="s">
        <v>132</v>
      </c>
      <c r="T44" s="2" t="s">
        <v>2250</v>
      </c>
      <c r="AC44" s="1">
        <v>5</v>
      </c>
      <c r="AD44" s="1" t="s">
        <v>53</v>
      </c>
      <c r="AE44" s="1" t="s">
        <v>2955</v>
      </c>
    </row>
    <row r="45" spans="1:33" ht="13.5" customHeight="1">
      <c r="A45" s="6" t="str">
        <f t="shared" si="1"/>
        <v>1729_감물천면_095b</v>
      </c>
      <c r="B45" s="1">
        <v>1729</v>
      </c>
      <c r="C45" s="1" t="s">
        <v>4137</v>
      </c>
      <c r="D45" s="1" t="s">
        <v>4139</v>
      </c>
      <c r="E45" s="2">
        <v>44</v>
      </c>
      <c r="F45" s="1">
        <v>1</v>
      </c>
      <c r="G45" s="1" t="s">
        <v>4136</v>
      </c>
      <c r="H45" s="1" t="s">
        <v>4138</v>
      </c>
      <c r="I45" s="1">
        <v>2</v>
      </c>
      <c r="L45" s="1">
        <v>2</v>
      </c>
      <c r="M45" s="1" t="s">
        <v>152</v>
      </c>
      <c r="N45" s="1" t="s">
        <v>2232</v>
      </c>
      <c r="T45" s="2" t="s">
        <v>4715</v>
      </c>
      <c r="U45" s="1" t="s">
        <v>49</v>
      </c>
      <c r="V45" s="1" t="s">
        <v>2294</v>
      </c>
      <c r="Y45" s="1" t="s">
        <v>191</v>
      </c>
      <c r="Z45" s="1" t="s">
        <v>2926</v>
      </c>
      <c r="AF45" s="1" t="s">
        <v>131</v>
      </c>
      <c r="AG45" s="1" t="s">
        <v>3005</v>
      </c>
    </row>
    <row r="46" spans="1:72" ht="13.5" customHeight="1">
      <c r="A46" s="6" t="str">
        <f t="shared" si="1"/>
        <v>1729_감물천면_095b</v>
      </c>
      <c r="B46" s="1">
        <v>1729</v>
      </c>
      <c r="C46" s="1" t="s">
        <v>4137</v>
      </c>
      <c r="D46" s="1" t="s">
        <v>4139</v>
      </c>
      <c r="E46" s="2">
        <v>45</v>
      </c>
      <c r="F46" s="1">
        <v>1</v>
      </c>
      <c r="G46" s="1" t="s">
        <v>4136</v>
      </c>
      <c r="H46" s="1" t="s">
        <v>4138</v>
      </c>
      <c r="I46" s="1">
        <v>2</v>
      </c>
      <c r="L46" s="1">
        <v>3</v>
      </c>
      <c r="M46" s="1" t="s">
        <v>4367</v>
      </c>
      <c r="N46" s="1" t="s">
        <v>4368</v>
      </c>
      <c r="T46" s="2" t="s">
        <v>4716</v>
      </c>
      <c r="U46" s="1" t="s">
        <v>180</v>
      </c>
      <c r="V46" s="1" t="s">
        <v>2322</v>
      </c>
      <c r="W46" s="1" t="s">
        <v>192</v>
      </c>
      <c r="X46" s="1" t="s">
        <v>2382</v>
      </c>
      <c r="Y46" s="1" t="s">
        <v>193</v>
      </c>
      <c r="Z46" s="1" t="s">
        <v>2925</v>
      </c>
      <c r="AC46" s="1">
        <v>58</v>
      </c>
      <c r="AD46" s="1" t="s">
        <v>140</v>
      </c>
      <c r="AE46" s="1" t="s">
        <v>2996</v>
      </c>
      <c r="AJ46" s="1" t="s">
        <v>17</v>
      </c>
      <c r="AK46" s="1" t="s">
        <v>3051</v>
      </c>
      <c r="AL46" s="1" t="s">
        <v>194</v>
      </c>
      <c r="AM46" s="1" t="s">
        <v>3059</v>
      </c>
      <c r="AT46" s="1" t="s">
        <v>43</v>
      </c>
      <c r="AU46" s="1" t="s">
        <v>3115</v>
      </c>
      <c r="AV46" s="1" t="s">
        <v>195</v>
      </c>
      <c r="AW46" s="1" t="s">
        <v>3386</v>
      </c>
      <c r="BG46" s="1" t="s">
        <v>196</v>
      </c>
      <c r="BH46" s="1" t="s">
        <v>3130</v>
      </c>
      <c r="BI46" s="1" t="s">
        <v>197</v>
      </c>
      <c r="BJ46" s="1" t="s">
        <v>3652</v>
      </c>
      <c r="BK46" s="1" t="s">
        <v>198</v>
      </c>
      <c r="BL46" s="1" t="s">
        <v>3686</v>
      </c>
      <c r="BM46" s="1" t="s">
        <v>199</v>
      </c>
      <c r="BN46" s="1" t="s">
        <v>2787</v>
      </c>
      <c r="BO46" s="1" t="s">
        <v>200</v>
      </c>
      <c r="BP46" s="1" t="s">
        <v>4178</v>
      </c>
      <c r="BQ46" s="1" t="s">
        <v>201</v>
      </c>
      <c r="BR46" s="1" t="s">
        <v>4306</v>
      </c>
      <c r="BS46" s="1" t="s">
        <v>59</v>
      </c>
      <c r="BT46" s="1" t="s">
        <v>3034</v>
      </c>
    </row>
    <row r="47" spans="1:72" ht="13.5" customHeight="1">
      <c r="A47" s="6" t="str">
        <f t="shared" si="1"/>
        <v>1729_감물천면_095b</v>
      </c>
      <c r="B47" s="1">
        <v>1729</v>
      </c>
      <c r="C47" s="1" t="s">
        <v>4137</v>
      </c>
      <c r="D47" s="1" t="s">
        <v>4139</v>
      </c>
      <c r="E47" s="2">
        <v>46</v>
      </c>
      <c r="F47" s="1">
        <v>1</v>
      </c>
      <c r="G47" s="1" t="s">
        <v>4136</v>
      </c>
      <c r="H47" s="1" t="s">
        <v>4138</v>
      </c>
      <c r="I47" s="1">
        <v>2</v>
      </c>
      <c r="L47" s="1">
        <v>3</v>
      </c>
      <c r="M47" s="1" t="s">
        <v>4367</v>
      </c>
      <c r="N47" s="1" t="s">
        <v>4368</v>
      </c>
      <c r="S47" s="1" t="s">
        <v>66</v>
      </c>
      <c r="T47" s="2" t="s">
        <v>2245</v>
      </c>
      <c r="W47" s="1" t="s">
        <v>202</v>
      </c>
      <c r="X47" s="1" t="s">
        <v>2398</v>
      </c>
      <c r="Y47" s="1" t="s">
        <v>39</v>
      </c>
      <c r="Z47" s="1" t="s">
        <v>2423</v>
      </c>
      <c r="AC47" s="1">
        <v>60</v>
      </c>
      <c r="AD47" s="1" t="s">
        <v>203</v>
      </c>
      <c r="AE47" s="1" t="s">
        <v>2970</v>
      </c>
      <c r="AJ47" s="1" t="s">
        <v>41</v>
      </c>
      <c r="AK47" s="1" t="s">
        <v>3052</v>
      </c>
      <c r="AL47" s="1" t="s">
        <v>74</v>
      </c>
      <c r="AM47" s="1" t="s">
        <v>3067</v>
      </c>
      <c r="AT47" s="1" t="s">
        <v>43</v>
      </c>
      <c r="AU47" s="1" t="s">
        <v>3115</v>
      </c>
      <c r="AV47" s="1" t="s">
        <v>181</v>
      </c>
      <c r="AW47" s="1" t="s">
        <v>2523</v>
      </c>
      <c r="BG47" s="1" t="s">
        <v>43</v>
      </c>
      <c r="BH47" s="1" t="s">
        <v>3115</v>
      </c>
      <c r="BI47" s="1" t="s">
        <v>204</v>
      </c>
      <c r="BJ47" s="1" t="s">
        <v>3655</v>
      </c>
      <c r="BK47" s="1" t="s">
        <v>205</v>
      </c>
      <c r="BL47" s="1" t="s">
        <v>4217</v>
      </c>
      <c r="BM47" s="1" t="s">
        <v>206</v>
      </c>
      <c r="BN47" s="1" t="s">
        <v>2388</v>
      </c>
      <c r="BO47" s="1" t="s">
        <v>43</v>
      </c>
      <c r="BP47" s="1" t="s">
        <v>3115</v>
      </c>
      <c r="BQ47" s="1" t="s">
        <v>207</v>
      </c>
      <c r="BR47" s="1" t="s">
        <v>4269</v>
      </c>
      <c r="BS47" s="1" t="s">
        <v>65</v>
      </c>
      <c r="BT47" s="1" t="s">
        <v>4717</v>
      </c>
    </row>
    <row r="48" spans="1:31" ht="13.5" customHeight="1">
      <c r="A48" s="6" t="str">
        <f t="shared" si="1"/>
        <v>1729_감물천면_095b</v>
      </c>
      <c r="B48" s="1">
        <v>1729</v>
      </c>
      <c r="C48" s="1" t="s">
        <v>4137</v>
      </c>
      <c r="D48" s="1" t="s">
        <v>4139</v>
      </c>
      <c r="E48" s="2">
        <v>47</v>
      </c>
      <c r="F48" s="1">
        <v>1</v>
      </c>
      <c r="G48" s="1" t="s">
        <v>4136</v>
      </c>
      <c r="H48" s="1" t="s">
        <v>4138</v>
      </c>
      <c r="I48" s="1">
        <v>2</v>
      </c>
      <c r="L48" s="1">
        <v>3</v>
      </c>
      <c r="M48" s="1" t="s">
        <v>4367</v>
      </c>
      <c r="N48" s="1" t="s">
        <v>4368</v>
      </c>
      <c r="S48" s="1" t="s">
        <v>47</v>
      </c>
      <c r="T48" s="2" t="s">
        <v>2244</v>
      </c>
      <c r="AC48" s="1">
        <v>13</v>
      </c>
      <c r="AD48" s="1" t="s">
        <v>208</v>
      </c>
      <c r="AE48" s="1" t="s">
        <v>2951</v>
      </c>
    </row>
    <row r="49" spans="1:31" ht="13.5" customHeight="1">
      <c r="A49" s="6" t="str">
        <f t="shared" si="1"/>
        <v>1729_감물천면_095b</v>
      </c>
      <c r="B49" s="1">
        <v>1729</v>
      </c>
      <c r="C49" s="1" t="s">
        <v>4137</v>
      </c>
      <c r="D49" s="1" t="s">
        <v>4139</v>
      </c>
      <c r="E49" s="2">
        <v>48</v>
      </c>
      <c r="F49" s="1">
        <v>1</v>
      </c>
      <c r="G49" s="1" t="s">
        <v>4136</v>
      </c>
      <c r="H49" s="1" t="s">
        <v>4138</v>
      </c>
      <c r="I49" s="1">
        <v>2</v>
      </c>
      <c r="L49" s="1">
        <v>3</v>
      </c>
      <c r="M49" s="1" t="s">
        <v>4367</v>
      </c>
      <c r="N49" s="1" t="s">
        <v>4368</v>
      </c>
      <c r="S49" s="1" t="s">
        <v>209</v>
      </c>
      <c r="T49" s="2" t="s">
        <v>2249</v>
      </c>
      <c r="Y49" s="1" t="s">
        <v>210</v>
      </c>
      <c r="Z49" s="1" t="s">
        <v>2491</v>
      </c>
      <c r="AC49" s="1">
        <v>4</v>
      </c>
      <c r="AD49" s="1" t="s">
        <v>106</v>
      </c>
      <c r="AE49" s="1" t="s">
        <v>2958</v>
      </c>
    </row>
    <row r="50" spans="1:33" ht="13.5" customHeight="1">
      <c r="A50" s="6" t="str">
        <f t="shared" si="1"/>
        <v>1729_감물천면_095b</v>
      </c>
      <c r="B50" s="1">
        <v>1729</v>
      </c>
      <c r="C50" s="1" t="s">
        <v>4137</v>
      </c>
      <c r="D50" s="1" t="s">
        <v>4139</v>
      </c>
      <c r="E50" s="2">
        <v>49</v>
      </c>
      <c r="F50" s="1">
        <v>1</v>
      </c>
      <c r="G50" s="1" t="s">
        <v>4136</v>
      </c>
      <c r="H50" s="1" t="s">
        <v>4138</v>
      </c>
      <c r="I50" s="1">
        <v>2</v>
      </c>
      <c r="L50" s="1">
        <v>3</v>
      </c>
      <c r="M50" s="1" t="s">
        <v>4367</v>
      </c>
      <c r="N50" s="1" t="s">
        <v>4368</v>
      </c>
      <c r="S50" s="1" t="s">
        <v>47</v>
      </c>
      <c r="T50" s="2" t="s">
        <v>2244</v>
      </c>
      <c r="AC50" s="1">
        <v>1</v>
      </c>
      <c r="AD50" s="1" t="s">
        <v>151</v>
      </c>
      <c r="AE50" s="1" t="s">
        <v>2949</v>
      </c>
      <c r="AF50" s="1" t="s">
        <v>54</v>
      </c>
      <c r="AG50" s="1" t="s">
        <v>3004</v>
      </c>
    </row>
    <row r="51" spans="1:58" ht="13.5" customHeight="1">
      <c r="A51" s="6" t="str">
        <f t="shared" si="1"/>
        <v>1729_감물천면_095b</v>
      </c>
      <c r="B51" s="1">
        <v>1729</v>
      </c>
      <c r="C51" s="1" t="s">
        <v>4137</v>
      </c>
      <c r="D51" s="1" t="s">
        <v>4139</v>
      </c>
      <c r="E51" s="2">
        <v>50</v>
      </c>
      <c r="F51" s="1">
        <v>1</v>
      </c>
      <c r="G51" s="1" t="s">
        <v>4136</v>
      </c>
      <c r="H51" s="1" t="s">
        <v>4138</v>
      </c>
      <c r="I51" s="1">
        <v>2</v>
      </c>
      <c r="L51" s="1">
        <v>3</v>
      </c>
      <c r="M51" s="1" t="s">
        <v>4367</v>
      </c>
      <c r="N51" s="1" t="s">
        <v>4368</v>
      </c>
      <c r="T51" s="2" t="s">
        <v>4718</v>
      </c>
      <c r="U51" s="1" t="s">
        <v>86</v>
      </c>
      <c r="V51" s="1" t="s">
        <v>2290</v>
      </c>
      <c r="Y51" s="1" t="s">
        <v>211</v>
      </c>
      <c r="Z51" s="1" t="s">
        <v>2806</v>
      </c>
      <c r="AC51" s="1">
        <v>10</v>
      </c>
      <c r="AD51" s="1" t="s">
        <v>100</v>
      </c>
      <c r="AE51" s="1" t="s">
        <v>2959</v>
      </c>
      <c r="AT51" s="1" t="s">
        <v>49</v>
      </c>
      <c r="AU51" s="1" t="s">
        <v>2294</v>
      </c>
      <c r="AV51" s="1" t="s">
        <v>212</v>
      </c>
      <c r="AW51" s="1" t="s">
        <v>3389</v>
      </c>
      <c r="BB51" s="1" t="s">
        <v>213</v>
      </c>
      <c r="BC51" s="1" t="s">
        <v>4226</v>
      </c>
      <c r="BD51" s="1" t="s">
        <v>4050</v>
      </c>
      <c r="BE51" s="1" t="s">
        <v>2646</v>
      </c>
      <c r="BF51" s="1" t="s">
        <v>4719</v>
      </c>
    </row>
    <row r="52" spans="1:58" ht="13.5" customHeight="1">
      <c r="A52" s="6" t="str">
        <f t="shared" si="1"/>
        <v>1729_감물천면_095b</v>
      </c>
      <c r="B52" s="1">
        <v>1729</v>
      </c>
      <c r="C52" s="1" t="s">
        <v>4137</v>
      </c>
      <c r="D52" s="1" t="s">
        <v>4139</v>
      </c>
      <c r="E52" s="2">
        <v>51</v>
      </c>
      <c r="F52" s="1">
        <v>1</v>
      </c>
      <c r="G52" s="1" t="s">
        <v>4136</v>
      </c>
      <c r="H52" s="1" t="s">
        <v>4138</v>
      </c>
      <c r="I52" s="1">
        <v>2</v>
      </c>
      <c r="L52" s="1">
        <v>3</v>
      </c>
      <c r="M52" s="1" t="s">
        <v>4367</v>
      </c>
      <c r="N52" s="1" t="s">
        <v>4368</v>
      </c>
      <c r="T52" s="2" t="s">
        <v>4718</v>
      </c>
      <c r="U52" s="1" t="s">
        <v>49</v>
      </c>
      <c r="V52" s="1" t="s">
        <v>2294</v>
      </c>
      <c r="Y52" s="1" t="s">
        <v>214</v>
      </c>
      <c r="Z52" s="1" t="s">
        <v>2924</v>
      </c>
      <c r="AF52" s="1" t="s">
        <v>131</v>
      </c>
      <c r="AG52" s="1" t="s">
        <v>3005</v>
      </c>
      <c r="AU52" s="1" t="s">
        <v>2294</v>
      </c>
      <c r="AW52" s="1" t="s">
        <v>3389</v>
      </c>
      <c r="BC52" s="1" t="s">
        <v>4226</v>
      </c>
      <c r="BE52" s="1" t="s">
        <v>2646</v>
      </c>
      <c r="BF52" s="1" t="s">
        <v>4720</v>
      </c>
    </row>
    <row r="53" spans="1:58" ht="13.5" customHeight="1">
      <c r="A53" s="6" t="str">
        <f t="shared" si="1"/>
        <v>1729_감물천면_095b</v>
      </c>
      <c r="B53" s="1">
        <v>1729</v>
      </c>
      <c r="C53" s="1" t="s">
        <v>4137</v>
      </c>
      <c r="D53" s="1" t="s">
        <v>4139</v>
      </c>
      <c r="E53" s="2">
        <v>52</v>
      </c>
      <c r="F53" s="1">
        <v>1</v>
      </c>
      <c r="G53" s="1" t="s">
        <v>4136</v>
      </c>
      <c r="H53" s="1" t="s">
        <v>4138</v>
      </c>
      <c r="I53" s="1">
        <v>2</v>
      </c>
      <c r="L53" s="1">
        <v>3</v>
      </c>
      <c r="M53" s="1" t="s">
        <v>4367</v>
      </c>
      <c r="N53" s="1" t="s">
        <v>4368</v>
      </c>
      <c r="T53" s="2" t="s">
        <v>4718</v>
      </c>
      <c r="U53" s="1" t="s">
        <v>49</v>
      </c>
      <c r="V53" s="1" t="s">
        <v>2294</v>
      </c>
      <c r="Y53" s="1" t="s">
        <v>215</v>
      </c>
      <c r="Z53" s="1" t="s">
        <v>2546</v>
      </c>
      <c r="AC53" s="1">
        <v>1</v>
      </c>
      <c r="AD53" s="1" t="s">
        <v>151</v>
      </c>
      <c r="AE53" s="1" t="s">
        <v>2949</v>
      </c>
      <c r="AU53" s="1" t="s">
        <v>2294</v>
      </c>
      <c r="AW53" s="1" t="s">
        <v>3389</v>
      </c>
      <c r="BC53" s="1" t="s">
        <v>4226</v>
      </c>
      <c r="BE53" s="1" t="s">
        <v>2646</v>
      </c>
      <c r="BF53" s="1" t="s">
        <v>4721</v>
      </c>
    </row>
    <row r="54" spans="1:72" ht="13.5" customHeight="1">
      <c r="A54" s="6" t="str">
        <f t="shared" si="1"/>
        <v>1729_감물천면_095b</v>
      </c>
      <c r="B54" s="1">
        <v>1729</v>
      </c>
      <c r="C54" s="1" t="s">
        <v>4137</v>
      </c>
      <c r="D54" s="1" t="s">
        <v>4139</v>
      </c>
      <c r="E54" s="2">
        <v>53</v>
      </c>
      <c r="F54" s="1">
        <v>1</v>
      </c>
      <c r="G54" s="1" t="s">
        <v>4136</v>
      </c>
      <c r="H54" s="1" t="s">
        <v>4138</v>
      </c>
      <c r="I54" s="1">
        <v>2</v>
      </c>
      <c r="L54" s="1">
        <v>4</v>
      </c>
      <c r="M54" s="1" t="s">
        <v>4369</v>
      </c>
      <c r="N54" s="1" t="s">
        <v>4370</v>
      </c>
      <c r="T54" s="2" t="s">
        <v>4716</v>
      </c>
      <c r="U54" s="1" t="s">
        <v>180</v>
      </c>
      <c r="V54" s="1" t="s">
        <v>2322</v>
      </c>
      <c r="W54" s="1" t="s">
        <v>192</v>
      </c>
      <c r="X54" s="1" t="s">
        <v>2382</v>
      </c>
      <c r="Y54" s="1" t="s">
        <v>216</v>
      </c>
      <c r="Z54" s="1" t="s">
        <v>2923</v>
      </c>
      <c r="AC54" s="1">
        <v>59</v>
      </c>
      <c r="AD54" s="1" t="s">
        <v>217</v>
      </c>
      <c r="AE54" s="1" t="s">
        <v>3000</v>
      </c>
      <c r="AJ54" s="1" t="s">
        <v>17</v>
      </c>
      <c r="AK54" s="1" t="s">
        <v>3051</v>
      </c>
      <c r="AL54" s="1" t="s">
        <v>194</v>
      </c>
      <c r="AM54" s="1" t="s">
        <v>3059</v>
      </c>
      <c r="AT54" s="1" t="s">
        <v>43</v>
      </c>
      <c r="AU54" s="1" t="s">
        <v>3115</v>
      </c>
      <c r="AV54" s="1" t="s">
        <v>218</v>
      </c>
      <c r="AW54" s="1" t="s">
        <v>3388</v>
      </c>
      <c r="BG54" s="1" t="s">
        <v>196</v>
      </c>
      <c r="BH54" s="1" t="s">
        <v>3130</v>
      </c>
      <c r="BI54" s="1" t="s">
        <v>197</v>
      </c>
      <c r="BJ54" s="1" t="s">
        <v>3652</v>
      </c>
      <c r="BK54" s="1" t="s">
        <v>219</v>
      </c>
      <c r="BL54" s="1" t="s">
        <v>3684</v>
      </c>
      <c r="BM54" s="1" t="s">
        <v>199</v>
      </c>
      <c r="BN54" s="1" t="s">
        <v>2787</v>
      </c>
      <c r="BO54" s="1" t="s">
        <v>43</v>
      </c>
      <c r="BP54" s="1" t="s">
        <v>3115</v>
      </c>
      <c r="BQ54" s="1" t="s">
        <v>220</v>
      </c>
      <c r="BR54" s="1" t="s">
        <v>4030</v>
      </c>
      <c r="BS54" s="1" t="s">
        <v>221</v>
      </c>
      <c r="BT54" s="1" t="s">
        <v>3072</v>
      </c>
    </row>
    <row r="55" spans="1:72" ht="13.5" customHeight="1">
      <c r="A55" s="6" t="str">
        <f t="shared" si="1"/>
        <v>1729_감물천면_095b</v>
      </c>
      <c r="B55" s="1">
        <v>1729</v>
      </c>
      <c r="C55" s="1" t="s">
        <v>4137</v>
      </c>
      <c r="D55" s="1" t="s">
        <v>4139</v>
      </c>
      <c r="E55" s="2">
        <v>54</v>
      </c>
      <c r="F55" s="1">
        <v>1</v>
      </c>
      <c r="G55" s="1" t="s">
        <v>4136</v>
      </c>
      <c r="H55" s="1" t="s">
        <v>4138</v>
      </c>
      <c r="I55" s="1">
        <v>2</v>
      </c>
      <c r="L55" s="1">
        <v>4</v>
      </c>
      <c r="M55" s="1" t="s">
        <v>4369</v>
      </c>
      <c r="N55" s="1" t="s">
        <v>4370</v>
      </c>
      <c r="S55" s="1" t="s">
        <v>66</v>
      </c>
      <c r="T55" s="2" t="s">
        <v>2245</v>
      </c>
      <c r="W55" s="1" t="s">
        <v>222</v>
      </c>
      <c r="X55" s="1" t="s">
        <v>2412</v>
      </c>
      <c r="Y55" s="1" t="s">
        <v>39</v>
      </c>
      <c r="Z55" s="1" t="s">
        <v>2423</v>
      </c>
      <c r="AC55" s="1">
        <v>55</v>
      </c>
      <c r="AD55" s="1" t="s">
        <v>223</v>
      </c>
      <c r="AE55" s="1" t="s">
        <v>2982</v>
      </c>
      <c r="AJ55" s="1" t="s">
        <v>41</v>
      </c>
      <c r="AK55" s="1" t="s">
        <v>3052</v>
      </c>
      <c r="AL55" s="1" t="s">
        <v>221</v>
      </c>
      <c r="AM55" s="1" t="s">
        <v>3072</v>
      </c>
      <c r="AT55" s="1" t="s">
        <v>43</v>
      </c>
      <c r="AU55" s="1" t="s">
        <v>3115</v>
      </c>
      <c r="AV55" s="1" t="s">
        <v>224</v>
      </c>
      <c r="AW55" s="1" t="s">
        <v>2537</v>
      </c>
      <c r="BG55" s="1" t="s">
        <v>43</v>
      </c>
      <c r="BH55" s="1" t="s">
        <v>3115</v>
      </c>
      <c r="BI55" s="1" t="s">
        <v>225</v>
      </c>
      <c r="BJ55" s="1" t="s">
        <v>3654</v>
      </c>
      <c r="BK55" s="1" t="s">
        <v>196</v>
      </c>
      <c r="BL55" s="1" t="s">
        <v>3130</v>
      </c>
      <c r="BM55" s="1" t="s">
        <v>226</v>
      </c>
      <c r="BN55" s="1" t="s">
        <v>3830</v>
      </c>
      <c r="BO55" s="1" t="s">
        <v>43</v>
      </c>
      <c r="BP55" s="1" t="s">
        <v>3115</v>
      </c>
      <c r="BQ55" s="1" t="s">
        <v>227</v>
      </c>
      <c r="BR55" s="1" t="s">
        <v>4301</v>
      </c>
      <c r="BS55" s="1" t="s">
        <v>228</v>
      </c>
      <c r="BT55" s="1" t="s">
        <v>3062</v>
      </c>
    </row>
    <row r="56" spans="1:31" ht="13.5" customHeight="1">
      <c r="A56" s="6" t="str">
        <f t="shared" si="1"/>
        <v>1729_감물천면_095b</v>
      </c>
      <c r="B56" s="1">
        <v>1729</v>
      </c>
      <c r="C56" s="1" t="s">
        <v>4137</v>
      </c>
      <c r="D56" s="1" t="s">
        <v>4139</v>
      </c>
      <c r="E56" s="2">
        <v>55</v>
      </c>
      <c r="F56" s="1">
        <v>1</v>
      </c>
      <c r="G56" s="1" t="s">
        <v>4136</v>
      </c>
      <c r="H56" s="1" t="s">
        <v>4138</v>
      </c>
      <c r="I56" s="1">
        <v>2</v>
      </c>
      <c r="L56" s="1">
        <v>4</v>
      </c>
      <c r="M56" s="1" t="s">
        <v>4369</v>
      </c>
      <c r="N56" s="1" t="s">
        <v>4370</v>
      </c>
      <c r="S56" s="1" t="s">
        <v>134</v>
      </c>
      <c r="T56" s="2" t="s">
        <v>2246</v>
      </c>
      <c r="U56" s="1" t="s">
        <v>180</v>
      </c>
      <c r="V56" s="1" t="s">
        <v>2322</v>
      </c>
      <c r="Y56" s="1" t="s">
        <v>229</v>
      </c>
      <c r="Z56" s="1" t="s">
        <v>2922</v>
      </c>
      <c r="AC56" s="1">
        <v>36</v>
      </c>
      <c r="AD56" s="1" t="s">
        <v>230</v>
      </c>
      <c r="AE56" s="1" t="s">
        <v>2984</v>
      </c>
    </row>
    <row r="57" spans="1:31" ht="13.5" customHeight="1">
      <c r="A57" s="6" t="str">
        <f t="shared" si="1"/>
        <v>1729_감물천면_095b</v>
      </c>
      <c r="B57" s="1">
        <v>1729</v>
      </c>
      <c r="C57" s="1" t="s">
        <v>4137</v>
      </c>
      <c r="D57" s="1" t="s">
        <v>4139</v>
      </c>
      <c r="E57" s="2">
        <v>56</v>
      </c>
      <c r="F57" s="1">
        <v>1</v>
      </c>
      <c r="G57" s="1" t="s">
        <v>4136</v>
      </c>
      <c r="H57" s="1" t="s">
        <v>4138</v>
      </c>
      <c r="I57" s="1">
        <v>2</v>
      </c>
      <c r="L57" s="1">
        <v>4</v>
      </c>
      <c r="M57" s="1" t="s">
        <v>4369</v>
      </c>
      <c r="N57" s="1" t="s">
        <v>4370</v>
      </c>
      <c r="S57" s="1" t="s">
        <v>137</v>
      </c>
      <c r="T57" s="2" t="s">
        <v>2251</v>
      </c>
      <c r="W57" s="1" t="s">
        <v>82</v>
      </c>
      <c r="X57" s="1" t="s">
        <v>2410</v>
      </c>
      <c r="Y57" s="1" t="s">
        <v>39</v>
      </c>
      <c r="Z57" s="1" t="s">
        <v>2423</v>
      </c>
      <c r="AC57" s="1">
        <v>37</v>
      </c>
      <c r="AD57" s="1" t="s">
        <v>231</v>
      </c>
      <c r="AE57" s="1" t="s">
        <v>2986</v>
      </c>
    </row>
    <row r="58" spans="1:31" ht="13.5" customHeight="1">
      <c r="A58" s="6" t="str">
        <f t="shared" si="1"/>
        <v>1729_감물천면_095b</v>
      </c>
      <c r="B58" s="1">
        <v>1729</v>
      </c>
      <c r="C58" s="1" t="s">
        <v>4137</v>
      </c>
      <c r="D58" s="1" t="s">
        <v>4139</v>
      </c>
      <c r="E58" s="2">
        <v>57</v>
      </c>
      <c r="F58" s="1">
        <v>1</v>
      </c>
      <c r="G58" s="1" t="s">
        <v>4136</v>
      </c>
      <c r="H58" s="1" t="s">
        <v>4138</v>
      </c>
      <c r="I58" s="1">
        <v>2</v>
      </c>
      <c r="L58" s="1">
        <v>4</v>
      </c>
      <c r="M58" s="1" t="s">
        <v>4369</v>
      </c>
      <c r="N58" s="1" t="s">
        <v>4370</v>
      </c>
      <c r="S58" s="1" t="s">
        <v>47</v>
      </c>
      <c r="T58" s="2" t="s">
        <v>2244</v>
      </c>
      <c r="AC58" s="1">
        <v>2</v>
      </c>
      <c r="AD58" s="1" t="s">
        <v>232</v>
      </c>
      <c r="AE58" s="1" t="s">
        <v>2954</v>
      </c>
    </row>
    <row r="59" spans="1:57" ht="13.5" customHeight="1">
      <c r="A59" s="6" t="str">
        <f t="shared" si="1"/>
        <v>1729_감물천면_095b</v>
      </c>
      <c r="B59" s="1">
        <v>1729</v>
      </c>
      <c r="C59" s="1" t="s">
        <v>4137</v>
      </c>
      <c r="D59" s="1" t="s">
        <v>4139</v>
      </c>
      <c r="E59" s="2">
        <v>58</v>
      </c>
      <c r="F59" s="1">
        <v>1</v>
      </c>
      <c r="G59" s="1" t="s">
        <v>4136</v>
      </c>
      <c r="H59" s="1" t="s">
        <v>4138</v>
      </c>
      <c r="I59" s="1">
        <v>2</v>
      </c>
      <c r="L59" s="1">
        <v>4</v>
      </c>
      <c r="M59" s="1" t="s">
        <v>4369</v>
      </c>
      <c r="N59" s="1" t="s">
        <v>4370</v>
      </c>
      <c r="T59" s="2" t="s">
        <v>4718</v>
      </c>
      <c r="U59" s="1" t="s">
        <v>86</v>
      </c>
      <c r="V59" s="1" t="s">
        <v>2290</v>
      </c>
      <c r="Y59" s="1" t="s">
        <v>233</v>
      </c>
      <c r="Z59" s="1" t="s">
        <v>2921</v>
      </c>
      <c r="AC59" s="1">
        <v>48</v>
      </c>
      <c r="AD59" s="1" t="s">
        <v>68</v>
      </c>
      <c r="AE59" s="1" t="s">
        <v>2220</v>
      </c>
      <c r="BB59" s="1" t="s">
        <v>234</v>
      </c>
      <c r="BC59" s="1" t="s">
        <v>3400</v>
      </c>
      <c r="BD59" s="1" t="s">
        <v>235</v>
      </c>
      <c r="BE59" s="1" t="s">
        <v>2732</v>
      </c>
    </row>
    <row r="60" spans="1:58" ht="13.5" customHeight="1">
      <c r="A60" s="6" t="str">
        <f t="shared" si="1"/>
        <v>1729_감물천면_095b</v>
      </c>
      <c r="B60" s="1">
        <v>1729</v>
      </c>
      <c r="C60" s="1" t="s">
        <v>4137</v>
      </c>
      <c r="D60" s="1" t="s">
        <v>4139</v>
      </c>
      <c r="E60" s="2">
        <v>59</v>
      </c>
      <c r="F60" s="1">
        <v>1</v>
      </c>
      <c r="G60" s="1" t="s">
        <v>4136</v>
      </c>
      <c r="H60" s="1" t="s">
        <v>4138</v>
      </c>
      <c r="I60" s="1">
        <v>2</v>
      </c>
      <c r="L60" s="1">
        <v>4</v>
      </c>
      <c r="M60" s="1" t="s">
        <v>4369</v>
      </c>
      <c r="N60" s="1" t="s">
        <v>4370</v>
      </c>
      <c r="T60" s="2" t="s">
        <v>4718</v>
      </c>
      <c r="U60" s="1" t="s">
        <v>49</v>
      </c>
      <c r="V60" s="1" t="s">
        <v>2294</v>
      </c>
      <c r="Y60" s="1" t="s">
        <v>236</v>
      </c>
      <c r="Z60" s="1" t="s">
        <v>2920</v>
      </c>
      <c r="AC60" s="1">
        <v>1</v>
      </c>
      <c r="AD60" s="1" t="s">
        <v>151</v>
      </c>
      <c r="AE60" s="1" t="s">
        <v>2949</v>
      </c>
      <c r="BF60" s="1" t="s">
        <v>4722</v>
      </c>
    </row>
    <row r="61" spans="1:72" ht="13.5" customHeight="1">
      <c r="A61" s="6" t="str">
        <f t="shared" si="1"/>
        <v>1729_감물천면_095b</v>
      </c>
      <c r="B61" s="1">
        <v>1729</v>
      </c>
      <c r="C61" s="1" t="s">
        <v>4137</v>
      </c>
      <c r="D61" s="1" t="s">
        <v>4139</v>
      </c>
      <c r="E61" s="2">
        <v>60</v>
      </c>
      <c r="F61" s="1">
        <v>1</v>
      </c>
      <c r="G61" s="1" t="s">
        <v>4136</v>
      </c>
      <c r="H61" s="1" t="s">
        <v>4138</v>
      </c>
      <c r="I61" s="1">
        <v>2</v>
      </c>
      <c r="L61" s="1">
        <v>5</v>
      </c>
      <c r="M61" s="1" t="s">
        <v>4371</v>
      </c>
      <c r="N61" s="1" t="s">
        <v>4372</v>
      </c>
      <c r="O61" s="1" t="s">
        <v>6</v>
      </c>
      <c r="P61" s="1" t="s">
        <v>2234</v>
      </c>
      <c r="T61" s="2" t="s">
        <v>4723</v>
      </c>
      <c r="U61" s="1" t="s">
        <v>180</v>
      </c>
      <c r="V61" s="1" t="s">
        <v>2322</v>
      </c>
      <c r="W61" s="1" t="s">
        <v>192</v>
      </c>
      <c r="X61" s="1" t="s">
        <v>2382</v>
      </c>
      <c r="Y61" s="1" t="s">
        <v>237</v>
      </c>
      <c r="Z61" s="1" t="s">
        <v>2919</v>
      </c>
      <c r="AC61" s="1">
        <v>41</v>
      </c>
      <c r="AD61" s="1" t="s">
        <v>172</v>
      </c>
      <c r="AE61" s="1" t="s">
        <v>2994</v>
      </c>
      <c r="AJ61" s="1" t="s">
        <v>17</v>
      </c>
      <c r="AK61" s="1" t="s">
        <v>3051</v>
      </c>
      <c r="AL61" s="1" t="s">
        <v>194</v>
      </c>
      <c r="AM61" s="1" t="s">
        <v>3059</v>
      </c>
      <c r="AT61" s="1" t="s">
        <v>180</v>
      </c>
      <c r="AU61" s="1" t="s">
        <v>2322</v>
      </c>
      <c r="AV61" s="1" t="s">
        <v>216</v>
      </c>
      <c r="AW61" s="1" t="s">
        <v>2923</v>
      </c>
      <c r="BG61" s="1" t="s">
        <v>43</v>
      </c>
      <c r="BH61" s="1" t="s">
        <v>3115</v>
      </c>
      <c r="BI61" s="1" t="s">
        <v>218</v>
      </c>
      <c r="BJ61" s="1" t="s">
        <v>3388</v>
      </c>
      <c r="BK61" s="1" t="s">
        <v>196</v>
      </c>
      <c r="BL61" s="1" t="s">
        <v>3130</v>
      </c>
      <c r="BM61" s="1" t="s">
        <v>197</v>
      </c>
      <c r="BN61" s="1" t="s">
        <v>3652</v>
      </c>
      <c r="BO61" s="1" t="s">
        <v>43</v>
      </c>
      <c r="BP61" s="1" t="s">
        <v>3115</v>
      </c>
      <c r="BQ61" s="1" t="s">
        <v>238</v>
      </c>
      <c r="BR61" s="1" t="s">
        <v>4333</v>
      </c>
      <c r="BS61" s="1" t="s">
        <v>59</v>
      </c>
      <c r="BT61" s="1" t="s">
        <v>3034</v>
      </c>
    </row>
    <row r="62" spans="1:72" ht="13.5" customHeight="1">
      <c r="A62" s="6" t="str">
        <f t="shared" si="1"/>
        <v>1729_감물천면_095b</v>
      </c>
      <c r="B62" s="1">
        <v>1729</v>
      </c>
      <c r="C62" s="1" t="s">
        <v>4137</v>
      </c>
      <c r="D62" s="1" t="s">
        <v>4139</v>
      </c>
      <c r="E62" s="2">
        <v>61</v>
      </c>
      <c r="F62" s="1">
        <v>1</v>
      </c>
      <c r="G62" s="1" t="s">
        <v>4136</v>
      </c>
      <c r="H62" s="1" t="s">
        <v>4138</v>
      </c>
      <c r="I62" s="1">
        <v>2</v>
      </c>
      <c r="L62" s="1">
        <v>5</v>
      </c>
      <c r="M62" s="1" t="s">
        <v>4371</v>
      </c>
      <c r="N62" s="1" t="s">
        <v>4372</v>
      </c>
      <c r="S62" s="1" t="s">
        <v>66</v>
      </c>
      <c r="T62" s="2" t="s">
        <v>2245</v>
      </c>
      <c r="W62" s="1" t="s">
        <v>239</v>
      </c>
      <c r="X62" s="1" t="s">
        <v>2402</v>
      </c>
      <c r="Y62" s="1" t="s">
        <v>39</v>
      </c>
      <c r="Z62" s="1" t="s">
        <v>2423</v>
      </c>
      <c r="AC62" s="1">
        <v>43</v>
      </c>
      <c r="AD62" s="1" t="s">
        <v>240</v>
      </c>
      <c r="AE62" s="1" t="s">
        <v>2992</v>
      </c>
      <c r="AJ62" s="1" t="s">
        <v>41</v>
      </c>
      <c r="AK62" s="1" t="s">
        <v>3052</v>
      </c>
      <c r="AL62" s="1" t="s">
        <v>241</v>
      </c>
      <c r="AM62" s="1" t="s">
        <v>3087</v>
      </c>
      <c r="AT62" s="1" t="s">
        <v>242</v>
      </c>
      <c r="AU62" s="1" t="s">
        <v>2361</v>
      </c>
      <c r="AV62" s="1" t="s">
        <v>243</v>
      </c>
      <c r="AW62" s="1" t="s">
        <v>3387</v>
      </c>
      <c r="BG62" s="1" t="s">
        <v>242</v>
      </c>
      <c r="BH62" s="1" t="s">
        <v>2361</v>
      </c>
      <c r="BI62" s="1" t="s">
        <v>244</v>
      </c>
      <c r="BJ62" s="1" t="s">
        <v>3653</v>
      </c>
      <c r="BK62" s="1" t="s">
        <v>245</v>
      </c>
      <c r="BL62" s="1" t="s">
        <v>3685</v>
      </c>
      <c r="BM62" s="1" t="s">
        <v>246</v>
      </c>
      <c r="BN62" s="1" t="s">
        <v>3829</v>
      </c>
      <c r="BO62" s="1" t="s">
        <v>43</v>
      </c>
      <c r="BP62" s="1" t="s">
        <v>3115</v>
      </c>
      <c r="BQ62" s="1" t="s">
        <v>247</v>
      </c>
      <c r="BR62" s="1" t="s">
        <v>4029</v>
      </c>
      <c r="BS62" s="1" t="s">
        <v>4724</v>
      </c>
      <c r="BT62" s="1" t="s">
        <v>4048</v>
      </c>
    </row>
    <row r="63" spans="1:31" ht="13.5" customHeight="1">
      <c r="A63" s="6" t="str">
        <f t="shared" si="1"/>
        <v>1729_감물천면_095b</v>
      </c>
      <c r="B63" s="1">
        <v>1729</v>
      </c>
      <c r="C63" s="1" t="s">
        <v>4137</v>
      </c>
      <c r="D63" s="1" t="s">
        <v>4139</v>
      </c>
      <c r="E63" s="2">
        <v>62</v>
      </c>
      <c r="F63" s="1">
        <v>1</v>
      </c>
      <c r="G63" s="1" t="s">
        <v>4136</v>
      </c>
      <c r="H63" s="1" t="s">
        <v>4138</v>
      </c>
      <c r="I63" s="1">
        <v>2</v>
      </c>
      <c r="L63" s="1">
        <v>5</v>
      </c>
      <c r="M63" s="1" t="s">
        <v>4371</v>
      </c>
      <c r="N63" s="1" t="s">
        <v>4372</v>
      </c>
      <c r="S63" s="1" t="s">
        <v>47</v>
      </c>
      <c r="T63" s="2" t="s">
        <v>2244</v>
      </c>
      <c r="AC63" s="1">
        <v>3</v>
      </c>
      <c r="AD63" s="1" t="s">
        <v>248</v>
      </c>
      <c r="AE63" s="1" t="s">
        <v>2967</v>
      </c>
    </row>
    <row r="64" spans="1:58" ht="13.5" customHeight="1">
      <c r="A64" s="6" t="str">
        <f t="shared" si="1"/>
        <v>1729_감물천면_095b</v>
      </c>
      <c r="B64" s="1">
        <v>1729</v>
      </c>
      <c r="C64" s="1" t="s">
        <v>4137</v>
      </c>
      <c r="D64" s="1" t="s">
        <v>4139</v>
      </c>
      <c r="E64" s="2">
        <v>63</v>
      </c>
      <c r="F64" s="1">
        <v>1</v>
      </c>
      <c r="G64" s="1" t="s">
        <v>4136</v>
      </c>
      <c r="H64" s="1" t="s">
        <v>4138</v>
      </c>
      <c r="I64" s="1">
        <v>2</v>
      </c>
      <c r="L64" s="1">
        <v>5</v>
      </c>
      <c r="M64" s="1" t="s">
        <v>4371</v>
      </c>
      <c r="N64" s="1" t="s">
        <v>4372</v>
      </c>
      <c r="T64" s="2" t="s">
        <v>4725</v>
      </c>
      <c r="U64" s="1" t="s">
        <v>86</v>
      </c>
      <c r="V64" s="1" t="s">
        <v>2290</v>
      </c>
      <c r="Y64" s="1" t="s">
        <v>249</v>
      </c>
      <c r="Z64" s="1" t="s">
        <v>4186</v>
      </c>
      <c r="AC64" s="1">
        <v>13</v>
      </c>
      <c r="AD64" s="1" t="s">
        <v>208</v>
      </c>
      <c r="AE64" s="1" t="s">
        <v>2951</v>
      </c>
      <c r="BB64" s="1" t="s">
        <v>86</v>
      </c>
      <c r="BC64" s="1" t="s">
        <v>2290</v>
      </c>
      <c r="BD64" s="1" t="s">
        <v>250</v>
      </c>
      <c r="BE64" s="1" t="s">
        <v>4726</v>
      </c>
      <c r="BF64" s="1" t="s">
        <v>4727</v>
      </c>
    </row>
    <row r="65" spans="1:58" ht="13.5" customHeight="1">
      <c r="A65" s="6" t="str">
        <f t="shared" si="1"/>
        <v>1729_감물천면_095b</v>
      </c>
      <c r="B65" s="1">
        <v>1729</v>
      </c>
      <c r="C65" s="1" t="s">
        <v>4137</v>
      </c>
      <c r="D65" s="1" t="s">
        <v>4139</v>
      </c>
      <c r="E65" s="2">
        <v>64</v>
      </c>
      <c r="F65" s="1">
        <v>1</v>
      </c>
      <c r="G65" s="1" t="s">
        <v>4136</v>
      </c>
      <c r="H65" s="1" t="s">
        <v>4138</v>
      </c>
      <c r="I65" s="1">
        <v>2</v>
      </c>
      <c r="L65" s="1">
        <v>5</v>
      </c>
      <c r="M65" s="1" t="s">
        <v>4371</v>
      </c>
      <c r="N65" s="1" t="s">
        <v>4372</v>
      </c>
      <c r="T65" s="2" t="s">
        <v>4725</v>
      </c>
      <c r="U65" s="1" t="s">
        <v>49</v>
      </c>
      <c r="V65" s="1" t="s">
        <v>2294</v>
      </c>
      <c r="Y65" s="1" t="s">
        <v>251</v>
      </c>
      <c r="Z65" s="1" t="s">
        <v>4185</v>
      </c>
      <c r="AC65" s="1">
        <v>2</v>
      </c>
      <c r="AD65" s="1" t="s">
        <v>232</v>
      </c>
      <c r="AE65" s="1" t="s">
        <v>2954</v>
      </c>
      <c r="BC65" s="1" t="s">
        <v>2290</v>
      </c>
      <c r="BE65" s="1" t="s">
        <v>4726</v>
      </c>
      <c r="BF65" s="1" t="s">
        <v>4728</v>
      </c>
    </row>
    <row r="66" spans="1:72" ht="13.5" customHeight="1">
      <c r="A66" s="6" t="str">
        <f aca="true" t="shared" si="2" ref="A66:A97">HYPERLINK("http://kyu.snu.ac.kr/sdhj/index.jsp?type=hj/GK14620_00IM0001_096a.jpg","1729_감물천면_096a")</f>
        <v>1729_감물천면_096a</v>
      </c>
      <c r="B66" s="1">
        <v>1729</v>
      </c>
      <c r="C66" s="1" t="s">
        <v>4137</v>
      </c>
      <c r="D66" s="1" t="s">
        <v>4139</v>
      </c>
      <c r="E66" s="2">
        <v>65</v>
      </c>
      <c r="F66" s="1">
        <v>1</v>
      </c>
      <c r="G66" s="1" t="s">
        <v>4136</v>
      </c>
      <c r="H66" s="1" t="s">
        <v>4138</v>
      </c>
      <c r="I66" s="1">
        <v>3</v>
      </c>
      <c r="J66" s="1" t="s">
        <v>252</v>
      </c>
      <c r="K66" s="1" t="s">
        <v>4729</v>
      </c>
      <c r="L66" s="1">
        <v>1</v>
      </c>
      <c r="M66" s="1" t="s">
        <v>4373</v>
      </c>
      <c r="N66" s="1" t="s">
        <v>4374</v>
      </c>
      <c r="Q66" s="1" t="s">
        <v>253</v>
      </c>
      <c r="R66" s="1" t="s">
        <v>4730</v>
      </c>
      <c r="T66" s="2" t="s">
        <v>4716</v>
      </c>
      <c r="U66" s="1" t="s">
        <v>180</v>
      </c>
      <c r="V66" s="1" t="s">
        <v>2322</v>
      </c>
      <c r="W66" s="1" t="s">
        <v>192</v>
      </c>
      <c r="X66" s="1" t="s">
        <v>2382</v>
      </c>
      <c r="Y66" s="1" t="s">
        <v>254</v>
      </c>
      <c r="Z66" s="1" t="s">
        <v>2918</v>
      </c>
      <c r="AC66" s="1">
        <v>47</v>
      </c>
      <c r="AD66" s="1" t="s">
        <v>109</v>
      </c>
      <c r="AE66" s="1" t="s">
        <v>2976</v>
      </c>
      <c r="AJ66" s="1" t="s">
        <v>17</v>
      </c>
      <c r="AK66" s="1" t="s">
        <v>3051</v>
      </c>
      <c r="AL66" s="1" t="s">
        <v>194</v>
      </c>
      <c r="AM66" s="1" t="s">
        <v>3059</v>
      </c>
      <c r="AT66" s="1" t="s">
        <v>43</v>
      </c>
      <c r="AU66" s="1" t="s">
        <v>3115</v>
      </c>
      <c r="AV66" s="1" t="s">
        <v>195</v>
      </c>
      <c r="AW66" s="1" t="s">
        <v>3386</v>
      </c>
      <c r="BG66" s="1" t="s">
        <v>255</v>
      </c>
      <c r="BH66" s="1" t="s">
        <v>3130</v>
      </c>
      <c r="BI66" s="1" t="s">
        <v>197</v>
      </c>
      <c r="BJ66" s="1" t="s">
        <v>3652</v>
      </c>
      <c r="BK66" s="1" t="s">
        <v>219</v>
      </c>
      <c r="BL66" s="1" t="s">
        <v>3684</v>
      </c>
      <c r="BM66" s="1" t="s">
        <v>199</v>
      </c>
      <c r="BN66" s="1" t="s">
        <v>2787</v>
      </c>
      <c r="BO66" s="1" t="s">
        <v>157</v>
      </c>
      <c r="BP66" s="1" t="s">
        <v>4174</v>
      </c>
      <c r="BQ66" s="1" t="s">
        <v>201</v>
      </c>
      <c r="BR66" s="1" t="s">
        <v>4306</v>
      </c>
      <c r="BS66" s="1" t="s">
        <v>59</v>
      </c>
      <c r="BT66" s="1" t="s">
        <v>3034</v>
      </c>
    </row>
    <row r="67" spans="1:72" ht="13.5" customHeight="1">
      <c r="A67" s="6" t="str">
        <f t="shared" si="2"/>
        <v>1729_감물천면_096a</v>
      </c>
      <c r="B67" s="1">
        <v>1729</v>
      </c>
      <c r="C67" s="1" t="s">
        <v>4137</v>
      </c>
      <c r="D67" s="1" t="s">
        <v>4139</v>
      </c>
      <c r="E67" s="2">
        <v>66</v>
      </c>
      <c r="F67" s="1">
        <v>1</v>
      </c>
      <c r="G67" s="1" t="s">
        <v>4136</v>
      </c>
      <c r="H67" s="1" t="s">
        <v>4138</v>
      </c>
      <c r="I67" s="1">
        <v>3</v>
      </c>
      <c r="L67" s="1">
        <v>1</v>
      </c>
      <c r="M67" s="1" t="s">
        <v>4373</v>
      </c>
      <c r="N67" s="1" t="s">
        <v>4374</v>
      </c>
      <c r="S67" s="1" t="s">
        <v>66</v>
      </c>
      <c r="T67" s="2" t="s">
        <v>2245</v>
      </c>
      <c r="W67" s="1" t="s">
        <v>256</v>
      </c>
      <c r="X67" s="1" t="s">
        <v>2392</v>
      </c>
      <c r="Y67" s="1" t="s">
        <v>39</v>
      </c>
      <c r="Z67" s="1" t="s">
        <v>2423</v>
      </c>
      <c r="AC67" s="1">
        <v>48</v>
      </c>
      <c r="AD67" s="1" t="s">
        <v>68</v>
      </c>
      <c r="AE67" s="1" t="s">
        <v>2220</v>
      </c>
      <c r="AJ67" s="1" t="s">
        <v>41</v>
      </c>
      <c r="AK67" s="1" t="s">
        <v>3052</v>
      </c>
      <c r="AL67" s="1" t="s">
        <v>257</v>
      </c>
      <c r="AM67" s="1" t="s">
        <v>3063</v>
      </c>
      <c r="AT67" s="1" t="s">
        <v>79</v>
      </c>
      <c r="AU67" s="1" t="s">
        <v>2295</v>
      </c>
      <c r="AV67" s="1" t="s">
        <v>258</v>
      </c>
      <c r="AW67" s="1" t="s">
        <v>3385</v>
      </c>
      <c r="BG67" s="1" t="s">
        <v>43</v>
      </c>
      <c r="BH67" s="1" t="s">
        <v>3115</v>
      </c>
      <c r="BI67" s="1" t="s">
        <v>259</v>
      </c>
      <c r="BJ67" s="1" t="s">
        <v>3651</v>
      </c>
      <c r="BK67" s="1" t="s">
        <v>205</v>
      </c>
      <c r="BL67" s="1" t="s">
        <v>4217</v>
      </c>
      <c r="BM67" s="1" t="s">
        <v>5232</v>
      </c>
      <c r="BN67" s="1" t="s">
        <v>3238</v>
      </c>
      <c r="BO67" s="1" t="s">
        <v>43</v>
      </c>
      <c r="BP67" s="1" t="s">
        <v>3115</v>
      </c>
      <c r="BQ67" s="1" t="s">
        <v>260</v>
      </c>
      <c r="BR67" s="1" t="s">
        <v>4028</v>
      </c>
      <c r="BS67" s="1" t="s">
        <v>129</v>
      </c>
      <c r="BT67" s="1" t="s">
        <v>3061</v>
      </c>
    </row>
    <row r="68" spans="1:31" ht="13.5" customHeight="1">
      <c r="A68" s="6" t="str">
        <f t="shared" si="2"/>
        <v>1729_감물천면_096a</v>
      </c>
      <c r="B68" s="1">
        <v>1729</v>
      </c>
      <c r="C68" s="1" t="s">
        <v>4137</v>
      </c>
      <c r="D68" s="1" t="s">
        <v>4139</v>
      </c>
      <c r="E68" s="2">
        <v>67</v>
      </c>
      <c r="F68" s="1">
        <v>1</v>
      </c>
      <c r="G68" s="1" t="s">
        <v>4136</v>
      </c>
      <c r="H68" s="1" t="s">
        <v>4138</v>
      </c>
      <c r="I68" s="1">
        <v>3</v>
      </c>
      <c r="L68" s="1">
        <v>1</v>
      </c>
      <c r="M68" s="1" t="s">
        <v>4373</v>
      </c>
      <c r="N68" s="1" t="s">
        <v>4374</v>
      </c>
      <c r="S68" s="1" t="s">
        <v>47</v>
      </c>
      <c r="T68" s="2" t="s">
        <v>2244</v>
      </c>
      <c r="AC68" s="1">
        <v>14</v>
      </c>
      <c r="AD68" s="1" t="s">
        <v>84</v>
      </c>
      <c r="AE68" s="1" t="s">
        <v>2969</v>
      </c>
    </row>
    <row r="69" spans="1:31" ht="13.5" customHeight="1">
      <c r="A69" s="6" t="str">
        <f t="shared" si="2"/>
        <v>1729_감물천면_096a</v>
      </c>
      <c r="B69" s="1">
        <v>1729</v>
      </c>
      <c r="C69" s="1" t="s">
        <v>4137</v>
      </c>
      <c r="D69" s="1" t="s">
        <v>4139</v>
      </c>
      <c r="E69" s="2">
        <v>68</v>
      </c>
      <c r="F69" s="1">
        <v>1</v>
      </c>
      <c r="G69" s="1" t="s">
        <v>4136</v>
      </c>
      <c r="H69" s="1" t="s">
        <v>4138</v>
      </c>
      <c r="I69" s="1">
        <v>3</v>
      </c>
      <c r="L69" s="1">
        <v>1</v>
      </c>
      <c r="M69" s="1" t="s">
        <v>4373</v>
      </c>
      <c r="N69" s="1" t="s">
        <v>4374</v>
      </c>
      <c r="S69" s="1" t="s">
        <v>261</v>
      </c>
      <c r="T69" s="2" t="s">
        <v>2255</v>
      </c>
      <c r="W69" s="1" t="s">
        <v>56</v>
      </c>
      <c r="X69" s="1" t="s">
        <v>4731</v>
      </c>
      <c r="Y69" s="1" t="s">
        <v>39</v>
      </c>
      <c r="Z69" s="1" t="s">
        <v>2423</v>
      </c>
      <c r="AC69" s="1">
        <v>87</v>
      </c>
      <c r="AD69" s="1" t="s">
        <v>262</v>
      </c>
      <c r="AE69" s="1" t="s">
        <v>2988</v>
      </c>
    </row>
    <row r="70" spans="1:58" ht="13.5" customHeight="1">
      <c r="A70" s="6" t="str">
        <f t="shared" si="2"/>
        <v>1729_감물천면_096a</v>
      </c>
      <c r="B70" s="1">
        <v>1729</v>
      </c>
      <c r="C70" s="1" t="s">
        <v>4137</v>
      </c>
      <c r="D70" s="1" t="s">
        <v>4139</v>
      </c>
      <c r="E70" s="2">
        <v>69</v>
      </c>
      <c r="F70" s="1">
        <v>1</v>
      </c>
      <c r="G70" s="1" t="s">
        <v>4136</v>
      </c>
      <c r="H70" s="1" t="s">
        <v>4138</v>
      </c>
      <c r="I70" s="1">
        <v>3</v>
      </c>
      <c r="L70" s="1">
        <v>1</v>
      </c>
      <c r="M70" s="1" t="s">
        <v>4373</v>
      </c>
      <c r="N70" s="1" t="s">
        <v>4374</v>
      </c>
      <c r="T70" s="2" t="s">
        <v>4718</v>
      </c>
      <c r="U70" s="1" t="s">
        <v>86</v>
      </c>
      <c r="V70" s="1" t="s">
        <v>2290</v>
      </c>
      <c r="Y70" s="1" t="s">
        <v>263</v>
      </c>
      <c r="Z70" s="1" t="s">
        <v>2917</v>
      </c>
      <c r="AC70" s="1">
        <v>5</v>
      </c>
      <c r="AD70" s="1" t="s">
        <v>53</v>
      </c>
      <c r="AE70" s="1" t="s">
        <v>2955</v>
      </c>
      <c r="BB70" s="1" t="s">
        <v>86</v>
      </c>
      <c r="BC70" s="1" t="s">
        <v>2290</v>
      </c>
      <c r="BD70" s="1" t="s">
        <v>4050</v>
      </c>
      <c r="BE70" s="1" t="s">
        <v>2646</v>
      </c>
      <c r="BF70" s="1" t="s">
        <v>4732</v>
      </c>
    </row>
    <row r="71" spans="1:72" ht="13.5" customHeight="1">
      <c r="A71" s="6" t="str">
        <f t="shared" si="2"/>
        <v>1729_감물천면_096a</v>
      </c>
      <c r="B71" s="1">
        <v>1729</v>
      </c>
      <c r="C71" s="1" t="s">
        <v>4137</v>
      </c>
      <c r="D71" s="1" t="s">
        <v>4139</v>
      </c>
      <c r="E71" s="2">
        <v>70</v>
      </c>
      <c r="F71" s="1">
        <v>1</v>
      </c>
      <c r="G71" s="1" t="s">
        <v>4136</v>
      </c>
      <c r="H71" s="1" t="s">
        <v>4138</v>
      </c>
      <c r="I71" s="1">
        <v>3</v>
      </c>
      <c r="L71" s="1">
        <v>2</v>
      </c>
      <c r="M71" s="1" t="s">
        <v>4375</v>
      </c>
      <c r="N71" s="1" t="s">
        <v>4376</v>
      </c>
      <c r="O71" s="1" t="s">
        <v>6</v>
      </c>
      <c r="P71" s="1" t="s">
        <v>2234</v>
      </c>
      <c r="T71" s="2" t="s">
        <v>4733</v>
      </c>
      <c r="U71" s="1" t="s">
        <v>264</v>
      </c>
      <c r="V71" s="1" t="s">
        <v>4173</v>
      </c>
      <c r="W71" s="1" t="s">
        <v>135</v>
      </c>
      <c r="X71" s="1" t="s">
        <v>2393</v>
      </c>
      <c r="Y71" s="1" t="s">
        <v>265</v>
      </c>
      <c r="Z71" s="1" t="s">
        <v>2916</v>
      </c>
      <c r="AC71" s="1">
        <v>73</v>
      </c>
      <c r="AD71" s="1" t="s">
        <v>208</v>
      </c>
      <c r="AE71" s="1" t="s">
        <v>2951</v>
      </c>
      <c r="AJ71" s="1" t="s">
        <v>17</v>
      </c>
      <c r="AK71" s="1" t="s">
        <v>3051</v>
      </c>
      <c r="AL71" s="1" t="s">
        <v>65</v>
      </c>
      <c r="AM71" s="1" t="s">
        <v>4734</v>
      </c>
      <c r="AT71" s="1" t="s">
        <v>43</v>
      </c>
      <c r="AU71" s="1" t="s">
        <v>3115</v>
      </c>
      <c r="AV71" s="1" t="s">
        <v>266</v>
      </c>
      <c r="AW71" s="1" t="s">
        <v>3375</v>
      </c>
      <c r="BG71" s="1" t="s">
        <v>43</v>
      </c>
      <c r="BH71" s="1" t="s">
        <v>3115</v>
      </c>
      <c r="BI71" s="1" t="s">
        <v>267</v>
      </c>
      <c r="BJ71" s="1" t="s">
        <v>3239</v>
      </c>
      <c r="BM71" s="1" t="s">
        <v>4735</v>
      </c>
      <c r="BN71" s="1" t="s">
        <v>3757</v>
      </c>
      <c r="BO71" s="1" t="s">
        <v>43</v>
      </c>
      <c r="BP71" s="1" t="s">
        <v>3115</v>
      </c>
      <c r="BQ71" s="1" t="s">
        <v>269</v>
      </c>
      <c r="BR71" s="1" t="s">
        <v>4311</v>
      </c>
      <c r="BS71" s="1" t="s">
        <v>59</v>
      </c>
      <c r="BT71" s="1" t="s">
        <v>3034</v>
      </c>
    </row>
    <row r="72" spans="1:72" ht="13.5" customHeight="1">
      <c r="A72" s="6" t="str">
        <f t="shared" si="2"/>
        <v>1729_감물천면_096a</v>
      </c>
      <c r="B72" s="1">
        <v>1729</v>
      </c>
      <c r="C72" s="1" t="s">
        <v>4137</v>
      </c>
      <c r="D72" s="1" t="s">
        <v>4139</v>
      </c>
      <c r="E72" s="2">
        <v>71</v>
      </c>
      <c r="F72" s="1">
        <v>1</v>
      </c>
      <c r="G72" s="1" t="s">
        <v>4136</v>
      </c>
      <c r="H72" s="1" t="s">
        <v>4138</v>
      </c>
      <c r="I72" s="1">
        <v>3</v>
      </c>
      <c r="L72" s="1">
        <v>2</v>
      </c>
      <c r="M72" s="1" t="s">
        <v>4375</v>
      </c>
      <c r="N72" s="1" t="s">
        <v>4376</v>
      </c>
      <c r="S72" s="1" t="s">
        <v>66</v>
      </c>
      <c r="T72" s="2" t="s">
        <v>2245</v>
      </c>
      <c r="W72" s="1" t="s">
        <v>192</v>
      </c>
      <c r="X72" s="1" t="s">
        <v>2382</v>
      </c>
      <c r="Y72" s="1" t="s">
        <v>39</v>
      </c>
      <c r="Z72" s="1" t="s">
        <v>2423</v>
      </c>
      <c r="AC72" s="1">
        <v>69</v>
      </c>
      <c r="AD72" s="1" t="s">
        <v>270</v>
      </c>
      <c r="AE72" s="1" t="s">
        <v>2962</v>
      </c>
      <c r="AJ72" s="1" t="s">
        <v>41</v>
      </c>
      <c r="AK72" s="1" t="s">
        <v>3052</v>
      </c>
      <c r="AL72" s="1" t="s">
        <v>194</v>
      </c>
      <c r="AM72" s="1" t="s">
        <v>3059</v>
      </c>
      <c r="AT72" s="1" t="s">
        <v>43</v>
      </c>
      <c r="AU72" s="1" t="s">
        <v>3115</v>
      </c>
      <c r="AV72" s="1" t="s">
        <v>271</v>
      </c>
      <c r="AW72" s="1" t="s">
        <v>2666</v>
      </c>
      <c r="BG72" s="1" t="s">
        <v>43</v>
      </c>
      <c r="BH72" s="1" t="s">
        <v>3115</v>
      </c>
      <c r="BI72" s="1" t="s">
        <v>272</v>
      </c>
      <c r="BJ72" s="1" t="s">
        <v>3568</v>
      </c>
      <c r="BK72" s="1" t="s">
        <v>43</v>
      </c>
      <c r="BL72" s="1" t="s">
        <v>3115</v>
      </c>
      <c r="BM72" s="1" t="s">
        <v>273</v>
      </c>
      <c r="BN72" s="1" t="s">
        <v>3254</v>
      </c>
      <c r="BO72" s="1" t="s">
        <v>274</v>
      </c>
      <c r="BP72" s="1" t="s">
        <v>3472</v>
      </c>
      <c r="BQ72" s="1" t="s">
        <v>275</v>
      </c>
      <c r="BR72" s="1" t="s">
        <v>3947</v>
      </c>
      <c r="BS72" s="1" t="s">
        <v>69</v>
      </c>
      <c r="BT72" s="1" t="s">
        <v>3089</v>
      </c>
    </row>
    <row r="73" spans="1:58" ht="13.5" customHeight="1">
      <c r="A73" s="6" t="str">
        <f t="shared" si="2"/>
        <v>1729_감물천면_096a</v>
      </c>
      <c r="B73" s="1">
        <v>1729</v>
      </c>
      <c r="C73" s="1" t="s">
        <v>4137</v>
      </c>
      <c r="D73" s="1" t="s">
        <v>4139</v>
      </c>
      <c r="E73" s="2">
        <v>72</v>
      </c>
      <c r="F73" s="1">
        <v>1</v>
      </c>
      <c r="G73" s="1" t="s">
        <v>4136</v>
      </c>
      <c r="H73" s="1" t="s">
        <v>4138</v>
      </c>
      <c r="I73" s="1">
        <v>3</v>
      </c>
      <c r="L73" s="1">
        <v>2</v>
      </c>
      <c r="M73" s="1" t="s">
        <v>4375</v>
      </c>
      <c r="N73" s="1" t="s">
        <v>4376</v>
      </c>
      <c r="T73" s="2" t="s">
        <v>4736</v>
      </c>
      <c r="U73" s="1" t="s">
        <v>86</v>
      </c>
      <c r="V73" s="1" t="s">
        <v>2290</v>
      </c>
      <c r="Y73" s="1" t="s">
        <v>276</v>
      </c>
      <c r="Z73" s="1" t="s">
        <v>4737</v>
      </c>
      <c r="AC73" s="1">
        <v>18</v>
      </c>
      <c r="AD73" s="1" t="s">
        <v>146</v>
      </c>
      <c r="AE73" s="1" t="s">
        <v>2980</v>
      </c>
      <c r="BB73" s="1" t="s">
        <v>86</v>
      </c>
      <c r="BC73" s="1" t="s">
        <v>2290</v>
      </c>
      <c r="BD73" s="1" t="s">
        <v>277</v>
      </c>
      <c r="BE73" s="1" t="s">
        <v>2745</v>
      </c>
      <c r="BF73" s="1" t="s">
        <v>4738</v>
      </c>
    </row>
    <row r="74" spans="1:58" ht="13.5" customHeight="1">
      <c r="A74" s="6" t="str">
        <f t="shared" si="2"/>
        <v>1729_감물천면_096a</v>
      </c>
      <c r="B74" s="1">
        <v>1729</v>
      </c>
      <c r="C74" s="1" t="s">
        <v>4137</v>
      </c>
      <c r="D74" s="1" t="s">
        <v>4139</v>
      </c>
      <c r="E74" s="2">
        <v>73</v>
      </c>
      <c r="F74" s="1">
        <v>1</v>
      </c>
      <c r="G74" s="1" t="s">
        <v>4136</v>
      </c>
      <c r="H74" s="1" t="s">
        <v>4138</v>
      </c>
      <c r="I74" s="1">
        <v>3</v>
      </c>
      <c r="L74" s="1">
        <v>2</v>
      </c>
      <c r="M74" s="1" t="s">
        <v>4375</v>
      </c>
      <c r="N74" s="1" t="s">
        <v>4376</v>
      </c>
      <c r="T74" s="2" t="s">
        <v>4736</v>
      </c>
      <c r="U74" s="1" t="s">
        <v>49</v>
      </c>
      <c r="V74" s="1" t="s">
        <v>2294</v>
      </c>
      <c r="Y74" s="1" t="s">
        <v>278</v>
      </c>
      <c r="Z74" s="1" t="s">
        <v>4739</v>
      </c>
      <c r="AC74" s="1">
        <v>10</v>
      </c>
      <c r="AD74" s="1" t="s">
        <v>100</v>
      </c>
      <c r="AE74" s="1" t="s">
        <v>2959</v>
      </c>
      <c r="BC74" s="1" t="s">
        <v>2290</v>
      </c>
      <c r="BE74" s="1" t="s">
        <v>2745</v>
      </c>
      <c r="BF74" s="1" t="s">
        <v>4740</v>
      </c>
    </row>
    <row r="75" spans="1:58" ht="13.5" customHeight="1">
      <c r="A75" s="6" t="str">
        <f t="shared" si="2"/>
        <v>1729_감물천면_096a</v>
      </c>
      <c r="B75" s="1">
        <v>1729</v>
      </c>
      <c r="C75" s="1" t="s">
        <v>4137</v>
      </c>
      <c r="D75" s="1" t="s">
        <v>4139</v>
      </c>
      <c r="E75" s="2">
        <v>74</v>
      </c>
      <c r="F75" s="1">
        <v>1</v>
      </c>
      <c r="G75" s="1" t="s">
        <v>4136</v>
      </c>
      <c r="H75" s="1" t="s">
        <v>4138</v>
      </c>
      <c r="I75" s="1">
        <v>3</v>
      </c>
      <c r="L75" s="1">
        <v>2</v>
      </c>
      <c r="M75" s="1" t="s">
        <v>4375</v>
      </c>
      <c r="N75" s="1" t="s">
        <v>4376</v>
      </c>
      <c r="T75" s="2" t="s">
        <v>4736</v>
      </c>
      <c r="U75" s="1" t="s">
        <v>86</v>
      </c>
      <c r="V75" s="1" t="s">
        <v>2290</v>
      </c>
      <c r="Y75" s="1" t="s">
        <v>279</v>
      </c>
      <c r="Z75" s="1" t="s">
        <v>4741</v>
      </c>
      <c r="AC75" s="1">
        <v>5</v>
      </c>
      <c r="AD75" s="1" t="s">
        <v>53</v>
      </c>
      <c r="AE75" s="1" t="s">
        <v>2955</v>
      </c>
      <c r="BC75" s="1" t="s">
        <v>2290</v>
      </c>
      <c r="BE75" s="1" t="s">
        <v>2745</v>
      </c>
      <c r="BF75" s="1" t="s">
        <v>4742</v>
      </c>
    </row>
    <row r="76" spans="1:72" ht="13.5" customHeight="1">
      <c r="A76" s="6" t="str">
        <f t="shared" si="2"/>
        <v>1729_감물천면_096a</v>
      </c>
      <c r="B76" s="1">
        <v>1729</v>
      </c>
      <c r="C76" s="1" t="s">
        <v>4137</v>
      </c>
      <c r="D76" s="1" t="s">
        <v>4139</v>
      </c>
      <c r="E76" s="2">
        <v>75</v>
      </c>
      <c r="F76" s="1">
        <v>1</v>
      </c>
      <c r="G76" s="1" t="s">
        <v>4136</v>
      </c>
      <c r="H76" s="1" t="s">
        <v>4138</v>
      </c>
      <c r="I76" s="1">
        <v>3</v>
      </c>
      <c r="L76" s="1">
        <v>3</v>
      </c>
      <c r="M76" s="1" t="s">
        <v>4377</v>
      </c>
      <c r="N76" s="1" t="s">
        <v>4378</v>
      </c>
      <c r="T76" s="2" t="s">
        <v>4743</v>
      </c>
      <c r="U76" s="1" t="s">
        <v>79</v>
      </c>
      <c r="V76" s="1" t="s">
        <v>2295</v>
      </c>
      <c r="W76" s="1" t="s">
        <v>280</v>
      </c>
      <c r="X76" s="1" t="s">
        <v>2413</v>
      </c>
      <c r="Y76" s="1" t="s">
        <v>281</v>
      </c>
      <c r="Z76" s="1" t="s">
        <v>2915</v>
      </c>
      <c r="AC76" s="1">
        <v>48</v>
      </c>
      <c r="AD76" s="1" t="s">
        <v>68</v>
      </c>
      <c r="AE76" s="1" t="s">
        <v>2220</v>
      </c>
      <c r="AJ76" s="1" t="s">
        <v>17</v>
      </c>
      <c r="AK76" s="1" t="s">
        <v>3051</v>
      </c>
      <c r="AL76" s="1" t="s">
        <v>282</v>
      </c>
      <c r="AM76" s="1" t="s">
        <v>3092</v>
      </c>
      <c r="AT76" s="1" t="s">
        <v>43</v>
      </c>
      <c r="AU76" s="1" t="s">
        <v>3115</v>
      </c>
      <c r="AV76" s="1" t="s">
        <v>283</v>
      </c>
      <c r="AW76" s="1" t="s">
        <v>3384</v>
      </c>
      <c r="BG76" s="1" t="s">
        <v>284</v>
      </c>
      <c r="BH76" s="1" t="s">
        <v>4160</v>
      </c>
      <c r="BI76" s="1" t="s">
        <v>5233</v>
      </c>
      <c r="BJ76" s="1" t="s">
        <v>3650</v>
      </c>
      <c r="BK76" s="1" t="s">
        <v>205</v>
      </c>
      <c r="BL76" s="1" t="s">
        <v>4217</v>
      </c>
      <c r="BM76" s="1" t="s">
        <v>285</v>
      </c>
      <c r="BN76" s="1" t="s">
        <v>4744</v>
      </c>
      <c r="BO76" s="1" t="s">
        <v>264</v>
      </c>
      <c r="BP76" s="1" t="s">
        <v>4173</v>
      </c>
      <c r="BQ76" s="1" t="s">
        <v>286</v>
      </c>
      <c r="BR76" s="1" t="s">
        <v>4027</v>
      </c>
      <c r="BS76" s="1" t="s">
        <v>287</v>
      </c>
      <c r="BT76" s="1" t="s">
        <v>4745</v>
      </c>
    </row>
    <row r="77" spans="1:72" ht="13.5" customHeight="1">
      <c r="A77" s="6" t="str">
        <f t="shared" si="2"/>
        <v>1729_감물천면_096a</v>
      </c>
      <c r="B77" s="1">
        <v>1729</v>
      </c>
      <c r="C77" s="1" t="s">
        <v>4137</v>
      </c>
      <c r="D77" s="1" t="s">
        <v>4139</v>
      </c>
      <c r="E77" s="2">
        <v>76</v>
      </c>
      <c r="F77" s="1">
        <v>1</v>
      </c>
      <c r="G77" s="1" t="s">
        <v>4136</v>
      </c>
      <c r="H77" s="1" t="s">
        <v>4138</v>
      </c>
      <c r="I77" s="1">
        <v>3</v>
      </c>
      <c r="L77" s="1">
        <v>3</v>
      </c>
      <c r="M77" s="1" t="s">
        <v>4377</v>
      </c>
      <c r="N77" s="1" t="s">
        <v>4378</v>
      </c>
      <c r="S77" s="1" t="s">
        <v>66</v>
      </c>
      <c r="T77" s="2" t="s">
        <v>2245</v>
      </c>
      <c r="W77" s="1" t="s">
        <v>56</v>
      </c>
      <c r="X77" s="1" t="s">
        <v>4746</v>
      </c>
      <c r="Y77" s="1" t="s">
        <v>39</v>
      </c>
      <c r="Z77" s="1" t="s">
        <v>2423</v>
      </c>
      <c r="AC77" s="1">
        <v>47</v>
      </c>
      <c r="AD77" s="1" t="s">
        <v>109</v>
      </c>
      <c r="AE77" s="1" t="s">
        <v>2976</v>
      </c>
      <c r="AJ77" s="1" t="s">
        <v>41</v>
      </c>
      <c r="AK77" s="1" t="s">
        <v>3052</v>
      </c>
      <c r="AL77" s="1" t="s">
        <v>288</v>
      </c>
      <c r="AM77" s="1" t="s">
        <v>3065</v>
      </c>
      <c r="AT77" s="1" t="s">
        <v>43</v>
      </c>
      <c r="AU77" s="1" t="s">
        <v>3115</v>
      </c>
      <c r="AV77" s="1" t="s">
        <v>5234</v>
      </c>
      <c r="AW77" s="1" t="s">
        <v>3185</v>
      </c>
      <c r="BG77" s="1" t="s">
        <v>43</v>
      </c>
      <c r="BH77" s="1" t="s">
        <v>3115</v>
      </c>
      <c r="BI77" s="1" t="s">
        <v>289</v>
      </c>
      <c r="BJ77" s="1" t="s">
        <v>3523</v>
      </c>
      <c r="BK77" s="1" t="s">
        <v>290</v>
      </c>
      <c r="BL77" s="1" t="s">
        <v>3460</v>
      </c>
      <c r="BM77" s="1" t="s">
        <v>291</v>
      </c>
      <c r="BN77" s="1" t="s">
        <v>3718</v>
      </c>
      <c r="BO77" s="1" t="s">
        <v>43</v>
      </c>
      <c r="BP77" s="1" t="s">
        <v>3115</v>
      </c>
      <c r="BQ77" s="1" t="s">
        <v>292</v>
      </c>
      <c r="BR77" s="1" t="s">
        <v>4332</v>
      </c>
      <c r="BS77" s="1" t="s">
        <v>59</v>
      </c>
      <c r="BT77" s="1" t="s">
        <v>3034</v>
      </c>
    </row>
    <row r="78" spans="1:31" ht="13.5" customHeight="1">
      <c r="A78" s="6" t="str">
        <f t="shared" si="2"/>
        <v>1729_감물천면_096a</v>
      </c>
      <c r="B78" s="1">
        <v>1729</v>
      </c>
      <c r="C78" s="1" t="s">
        <v>4137</v>
      </c>
      <c r="D78" s="1" t="s">
        <v>4139</v>
      </c>
      <c r="E78" s="2">
        <v>77</v>
      </c>
      <c r="F78" s="1">
        <v>1</v>
      </c>
      <c r="G78" s="1" t="s">
        <v>4136</v>
      </c>
      <c r="H78" s="1" t="s">
        <v>4138</v>
      </c>
      <c r="I78" s="1">
        <v>3</v>
      </c>
      <c r="L78" s="1">
        <v>3</v>
      </c>
      <c r="M78" s="1" t="s">
        <v>4377</v>
      </c>
      <c r="N78" s="1" t="s">
        <v>4378</v>
      </c>
      <c r="S78" s="1" t="s">
        <v>47</v>
      </c>
      <c r="T78" s="2" t="s">
        <v>2244</v>
      </c>
      <c r="AC78" s="1">
        <v>13</v>
      </c>
      <c r="AD78" s="1" t="s">
        <v>208</v>
      </c>
      <c r="AE78" s="1" t="s">
        <v>2951</v>
      </c>
    </row>
    <row r="79" spans="1:33" ht="13.5" customHeight="1">
      <c r="A79" s="6" t="str">
        <f t="shared" si="2"/>
        <v>1729_감물천면_096a</v>
      </c>
      <c r="B79" s="1">
        <v>1729</v>
      </c>
      <c r="C79" s="1" t="s">
        <v>4137</v>
      </c>
      <c r="D79" s="1" t="s">
        <v>4139</v>
      </c>
      <c r="E79" s="2">
        <v>78</v>
      </c>
      <c r="F79" s="1">
        <v>1</v>
      </c>
      <c r="G79" s="1" t="s">
        <v>4136</v>
      </c>
      <c r="H79" s="1" t="s">
        <v>4138</v>
      </c>
      <c r="I79" s="1">
        <v>3</v>
      </c>
      <c r="L79" s="1">
        <v>3</v>
      </c>
      <c r="M79" s="1" t="s">
        <v>4377</v>
      </c>
      <c r="N79" s="1" t="s">
        <v>4378</v>
      </c>
      <c r="S79" s="1" t="s">
        <v>209</v>
      </c>
      <c r="T79" s="2" t="s">
        <v>2249</v>
      </c>
      <c r="Y79" s="1" t="s">
        <v>293</v>
      </c>
      <c r="Z79" s="1" t="s">
        <v>2914</v>
      </c>
      <c r="AC79" s="1">
        <v>2</v>
      </c>
      <c r="AD79" s="1" t="s">
        <v>248</v>
      </c>
      <c r="AE79" s="1" t="s">
        <v>2967</v>
      </c>
      <c r="AF79" s="1" t="s">
        <v>54</v>
      </c>
      <c r="AG79" s="1" t="s">
        <v>3004</v>
      </c>
    </row>
    <row r="80" spans="1:57" ht="13.5" customHeight="1">
      <c r="A80" s="6" t="str">
        <f t="shared" si="2"/>
        <v>1729_감물천면_096a</v>
      </c>
      <c r="B80" s="1">
        <v>1729</v>
      </c>
      <c r="C80" s="1" t="s">
        <v>4137</v>
      </c>
      <c r="D80" s="1" t="s">
        <v>4139</v>
      </c>
      <c r="E80" s="2">
        <v>79</v>
      </c>
      <c r="F80" s="1">
        <v>1</v>
      </c>
      <c r="G80" s="1" t="s">
        <v>4136</v>
      </c>
      <c r="H80" s="1" t="s">
        <v>4138</v>
      </c>
      <c r="I80" s="1">
        <v>3</v>
      </c>
      <c r="L80" s="1">
        <v>3</v>
      </c>
      <c r="M80" s="1" t="s">
        <v>4377</v>
      </c>
      <c r="N80" s="1" t="s">
        <v>4378</v>
      </c>
      <c r="T80" s="2" t="s">
        <v>4747</v>
      </c>
      <c r="U80" s="1" t="s">
        <v>49</v>
      </c>
      <c r="V80" s="1" t="s">
        <v>2294</v>
      </c>
      <c r="Y80" s="1" t="s">
        <v>294</v>
      </c>
      <c r="Z80" s="1" t="s">
        <v>2913</v>
      </c>
      <c r="AC80" s="1">
        <v>68</v>
      </c>
      <c r="AD80" s="1" t="s">
        <v>154</v>
      </c>
      <c r="AE80" s="1" t="s">
        <v>2946</v>
      </c>
      <c r="AV80" s="1" t="s">
        <v>295</v>
      </c>
      <c r="AW80" s="1" t="s">
        <v>3383</v>
      </c>
      <c r="BB80" s="1" t="s">
        <v>234</v>
      </c>
      <c r="BC80" s="1" t="s">
        <v>3400</v>
      </c>
      <c r="BD80" s="1" t="s">
        <v>296</v>
      </c>
      <c r="BE80" s="1" t="s">
        <v>3450</v>
      </c>
    </row>
    <row r="81" spans="1:31" ht="13.5" customHeight="1">
      <c r="A81" s="6" t="str">
        <f t="shared" si="2"/>
        <v>1729_감물천면_096a</v>
      </c>
      <c r="B81" s="1">
        <v>1729</v>
      </c>
      <c r="C81" s="1" t="s">
        <v>4137</v>
      </c>
      <c r="D81" s="1" t="s">
        <v>4139</v>
      </c>
      <c r="E81" s="2">
        <v>80</v>
      </c>
      <c r="F81" s="1">
        <v>1</v>
      </c>
      <c r="G81" s="1" t="s">
        <v>4136</v>
      </c>
      <c r="H81" s="1" t="s">
        <v>4138</v>
      </c>
      <c r="I81" s="1">
        <v>3</v>
      </c>
      <c r="L81" s="1">
        <v>3</v>
      </c>
      <c r="M81" s="1" t="s">
        <v>4377</v>
      </c>
      <c r="N81" s="1" t="s">
        <v>4378</v>
      </c>
      <c r="T81" s="2" t="s">
        <v>4747</v>
      </c>
      <c r="U81" s="1" t="s">
        <v>86</v>
      </c>
      <c r="V81" s="1" t="s">
        <v>2290</v>
      </c>
      <c r="Y81" s="1" t="s">
        <v>297</v>
      </c>
      <c r="Z81" s="1" t="s">
        <v>2912</v>
      </c>
      <c r="AC81" s="1">
        <v>56</v>
      </c>
      <c r="AD81" s="1" t="s">
        <v>117</v>
      </c>
      <c r="AE81" s="1" t="s">
        <v>2968</v>
      </c>
    </row>
    <row r="82" spans="1:31" ht="13.5" customHeight="1">
      <c r="A82" s="6" t="str">
        <f t="shared" si="2"/>
        <v>1729_감물천면_096a</v>
      </c>
      <c r="B82" s="1">
        <v>1729</v>
      </c>
      <c r="C82" s="1" t="s">
        <v>4137</v>
      </c>
      <c r="D82" s="1" t="s">
        <v>4139</v>
      </c>
      <c r="E82" s="2">
        <v>81</v>
      </c>
      <c r="F82" s="1">
        <v>1</v>
      </c>
      <c r="G82" s="1" t="s">
        <v>4136</v>
      </c>
      <c r="H82" s="1" t="s">
        <v>4138</v>
      </c>
      <c r="I82" s="1">
        <v>3</v>
      </c>
      <c r="L82" s="1">
        <v>3</v>
      </c>
      <c r="M82" s="1" t="s">
        <v>4377</v>
      </c>
      <c r="N82" s="1" t="s">
        <v>4378</v>
      </c>
      <c r="T82" s="2" t="s">
        <v>4747</v>
      </c>
      <c r="U82" s="1" t="s">
        <v>86</v>
      </c>
      <c r="V82" s="1" t="s">
        <v>2290</v>
      </c>
      <c r="Y82" s="1" t="s">
        <v>298</v>
      </c>
      <c r="Z82" s="1" t="s">
        <v>2911</v>
      </c>
      <c r="AC82" s="1">
        <v>54</v>
      </c>
      <c r="AD82" s="1" t="s">
        <v>133</v>
      </c>
      <c r="AE82" s="1" t="s">
        <v>2971</v>
      </c>
    </row>
    <row r="83" spans="1:72" ht="13.5" customHeight="1">
      <c r="A83" s="6" t="str">
        <f t="shared" si="2"/>
        <v>1729_감물천면_096a</v>
      </c>
      <c r="B83" s="1">
        <v>1729</v>
      </c>
      <c r="C83" s="1" t="s">
        <v>4137</v>
      </c>
      <c r="D83" s="1" t="s">
        <v>4139</v>
      </c>
      <c r="E83" s="2">
        <v>82</v>
      </c>
      <c r="F83" s="1">
        <v>1</v>
      </c>
      <c r="G83" s="1" t="s">
        <v>4136</v>
      </c>
      <c r="H83" s="1" t="s">
        <v>4138</v>
      </c>
      <c r="I83" s="1">
        <v>3</v>
      </c>
      <c r="L83" s="1">
        <v>4</v>
      </c>
      <c r="M83" s="1" t="s">
        <v>4379</v>
      </c>
      <c r="N83" s="1" t="s">
        <v>4380</v>
      </c>
      <c r="O83" s="1" t="s">
        <v>6</v>
      </c>
      <c r="P83" s="1" t="s">
        <v>2234</v>
      </c>
      <c r="T83" s="2" t="s">
        <v>4748</v>
      </c>
      <c r="U83" s="1" t="s">
        <v>180</v>
      </c>
      <c r="V83" s="1" t="s">
        <v>2322</v>
      </c>
      <c r="W83" s="1" t="s">
        <v>299</v>
      </c>
      <c r="X83" s="1" t="s">
        <v>2264</v>
      </c>
      <c r="Y83" s="1" t="s">
        <v>300</v>
      </c>
      <c r="Z83" s="1" t="s">
        <v>2910</v>
      </c>
      <c r="AC83" s="1">
        <v>44</v>
      </c>
      <c r="AD83" s="1" t="s">
        <v>301</v>
      </c>
      <c r="AE83" s="1" t="s">
        <v>2352</v>
      </c>
      <c r="AJ83" s="1" t="s">
        <v>17</v>
      </c>
      <c r="AK83" s="1" t="s">
        <v>3051</v>
      </c>
      <c r="AL83" s="1" t="s">
        <v>141</v>
      </c>
      <c r="AM83" s="1" t="s">
        <v>3041</v>
      </c>
      <c r="AT83" s="1" t="s">
        <v>43</v>
      </c>
      <c r="AU83" s="1" t="s">
        <v>3115</v>
      </c>
      <c r="AV83" s="1" t="s">
        <v>302</v>
      </c>
      <c r="AW83" s="1" t="s">
        <v>3382</v>
      </c>
      <c r="BG83" s="1" t="s">
        <v>205</v>
      </c>
      <c r="BH83" s="1" t="s">
        <v>4217</v>
      </c>
      <c r="BI83" s="1" t="s">
        <v>303</v>
      </c>
      <c r="BJ83" s="1" t="s">
        <v>3649</v>
      </c>
      <c r="BK83" s="1" t="s">
        <v>43</v>
      </c>
      <c r="BL83" s="1" t="s">
        <v>3115</v>
      </c>
      <c r="BM83" s="1" t="s">
        <v>304</v>
      </c>
      <c r="BN83" s="1" t="s">
        <v>3828</v>
      </c>
      <c r="BO83" s="1" t="s">
        <v>43</v>
      </c>
      <c r="BP83" s="1" t="s">
        <v>3115</v>
      </c>
      <c r="BQ83" s="1" t="s">
        <v>305</v>
      </c>
      <c r="BR83" s="1" t="s">
        <v>4305</v>
      </c>
      <c r="BS83" s="1" t="s">
        <v>306</v>
      </c>
      <c r="BT83" s="1" t="s">
        <v>3069</v>
      </c>
    </row>
    <row r="84" spans="1:72" ht="13.5" customHeight="1">
      <c r="A84" s="6" t="str">
        <f t="shared" si="2"/>
        <v>1729_감물천면_096a</v>
      </c>
      <c r="B84" s="1">
        <v>1729</v>
      </c>
      <c r="C84" s="1" t="s">
        <v>4137</v>
      </c>
      <c r="D84" s="1" t="s">
        <v>4139</v>
      </c>
      <c r="E84" s="2">
        <v>83</v>
      </c>
      <c r="F84" s="1">
        <v>1</v>
      </c>
      <c r="G84" s="1" t="s">
        <v>4136</v>
      </c>
      <c r="H84" s="1" t="s">
        <v>4138</v>
      </c>
      <c r="I84" s="1">
        <v>3</v>
      </c>
      <c r="L84" s="1">
        <v>4</v>
      </c>
      <c r="M84" s="1" t="s">
        <v>4379</v>
      </c>
      <c r="N84" s="1" t="s">
        <v>4380</v>
      </c>
      <c r="S84" s="1" t="s">
        <v>66</v>
      </c>
      <c r="T84" s="2" t="s">
        <v>2245</v>
      </c>
      <c r="W84" s="1" t="s">
        <v>56</v>
      </c>
      <c r="X84" s="1" t="s">
        <v>4749</v>
      </c>
      <c r="Y84" s="1" t="s">
        <v>39</v>
      </c>
      <c r="Z84" s="1" t="s">
        <v>2423</v>
      </c>
      <c r="AC84" s="1">
        <v>46</v>
      </c>
      <c r="AD84" s="1" t="s">
        <v>138</v>
      </c>
      <c r="AE84" s="1" t="s">
        <v>2956</v>
      </c>
      <c r="AJ84" s="1" t="s">
        <v>41</v>
      </c>
      <c r="AK84" s="1" t="s">
        <v>3052</v>
      </c>
      <c r="AL84" s="1" t="s">
        <v>59</v>
      </c>
      <c r="AM84" s="1" t="s">
        <v>3034</v>
      </c>
      <c r="AT84" s="1" t="s">
        <v>43</v>
      </c>
      <c r="AU84" s="1" t="s">
        <v>3115</v>
      </c>
      <c r="AV84" s="1" t="s">
        <v>307</v>
      </c>
      <c r="AW84" s="1" t="s">
        <v>3379</v>
      </c>
      <c r="BG84" s="1" t="s">
        <v>43</v>
      </c>
      <c r="BH84" s="1" t="s">
        <v>3115</v>
      </c>
      <c r="BI84" s="1" t="s">
        <v>156</v>
      </c>
      <c r="BJ84" s="1" t="s">
        <v>3648</v>
      </c>
      <c r="BK84" s="1" t="s">
        <v>62</v>
      </c>
      <c r="BL84" s="1" t="s">
        <v>4179</v>
      </c>
      <c r="BM84" s="1" t="s">
        <v>5230</v>
      </c>
      <c r="BN84" s="1" t="s">
        <v>3778</v>
      </c>
      <c r="BO84" s="1" t="s">
        <v>158</v>
      </c>
      <c r="BP84" s="1" t="s">
        <v>3475</v>
      </c>
      <c r="BQ84" s="1" t="s">
        <v>159</v>
      </c>
      <c r="BR84" s="1" t="s">
        <v>4026</v>
      </c>
      <c r="BS84" s="1" t="s">
        <v>160</v>
      </c>
      <c r="BT84" s="1" t="s">
        <v>3045</v>
      </c>
    </row>
    <row r="85" spans="1:31" ht="13.5" customHeight="1">
      <c r="A85" s="6" t="str">
        <f t="shared" si="2"/>
        <v>1729_감물천면_096a</v>
      </c>
      <c r="B85" s="1">
        <v>1729</v>
      </c>
      <c r="C85" s="1" t="s">
        <v>4137</v>
      </c>
      <c r="D85" s="1" t="s">
        <v>4139</v>
      </c>
      <c r="E85" s="2">
        <v>84</v>
      </c>
      <c r="F85" s="1">
        <v>1</v>
      </c>
      <c r="G85" s="1" t="s">
        <v>4136</v>
      </c>
      <c r="H85" s="1" t="s">
        <v>4138</v>
      </c>
      <c r="I85" s="1">
        <v>3</v>
      </c>
      <c r="L85" s="1">
        <v>4</v>
      </c>
      <c r="M85" s="1" t="s">
        <v>4379</v>
      </c>
      <c r="N85" s="1" t="s">
        <v>4380</v>
      </c>
      <c r="S85" s="1" t="s">
        <v>261</v>
      </c>
      <c r="T85" s="2" t="s">
        <v>2255</v>
      </c>
      <c r="W85" s="1" t="s">
        <v>56</v>
      </c>
      <c r="X85" s="1" t="s">
        <v>4749</v>
      </c>
      <c r="Y85" s="1" t="s">
        <v>39</v>
      </c>
      <c r="Z85" s="1" t="s">
        <v>2423</v>
      </c>
      <c r="AC85" s="1">
        <v>76</v>
      </c>
      <c r="AD85" s="1" t="s">
        <v>147</v>
      </c>
      <c r="AE85" s="1" t="s">
        <v>2965</v>
      </c>
    </row>
    <row r="86" spans="1:31" ht="13.5" customHeight="1">
      <c r="A86" s="6" t="str">
        <f t="shared" si="2"/>
        <v>1729_감물천면_096a</v>
      </c>
      <c r="B86" s="1">
        <v>1729</v>
      </c>
      <c r="C86" s="1" t="s">
        <v>4137</v>
      </c>
      <c r="D86" s="1" t="s">
        <v>4139</v>
      </c>
      <c r="E86" s="2">
        <v>85</v>
      </c>
      <c r="F86" s="1">
        <v>1</v>
      </c>
      <c r="G86" s="1" t="s">
        <v>4136</v>
      </c>
      <c r="H86" s="1" t="s">
        <v>4138</v>
      </c>
      <c r="I86" s="1">
        <v>3</v>
      </c>
      <c r="L86" s="1">
        <v>4</v>
      </c>
      <c r="M86" s="1" t="s">
        <v>4379</v>
      </c>
      <c r="N86" s="1" t="s">
        <v>4380</v>
      </c>
      <c r="S86" s="1" t="s">
        <v>134</v>
      </c>
      <c r="T86" s="2" t="s">
        <v>2246</v>
      </c>
      <c r="U86" s="1" t="s">
        <v>180</v>
      </c>
      <c r="V86" s="1" t="s">
        <v>2322</v>
      </c>
      <c r="Y86" s="1" t="s">
        <v>308</v>
      </c>
      <c r="Z86" s="1" t="s">
        <v>2909</v>
      </c>
      <c r="AC86" s="1">
        <v>22</v>
      </c>
      <c r="AD86" s="1" t="s">
        <v>77</v>
      </c>
      <c r="AE86" s="1" t="s">
        <v>2978</v>
      </c>
    </row>
    <row r="87" spans="1:31" ht="13.5" customHeight="1">
      <c r="A87" s="6" t="str">
        <f t="shared" si="2"/>
        <v>1729_감물천면_096a</v>
      </c>
      <c r="B87" s="1">
        <v>1729</v>
      </c>
      <c r="C87" s="1" t="s">
        <v>4137</v>
      </c>
      <c r="D87" s="1" t="s">
        <v>4139</v>
      </c>
      <c r="E87" s="2">
        <v>86</v>
      </c>
      <c r="F87" s="1">
        <v>1</v>
      </c>
      <c r="G87" s="1" t="s">
        <v>4136</v>
      </c>
      <c r="H87" s="1" t="s">
        <v>4138</v>
      </c>
      <c r="I87" s="1">
        <v>3</v>
      </c>
      <c r="L87" s="1">
        <v>4</v>
      </c>
      <c r="M87" s="1" t="s">
        <v>4379</v>
      </c>
      <c r="N87" s="1" t="s">
        <v>4380</v>
      </c>
      <c r="S87" s="1" t="s">
        <v>137</v>
      </c>
      <c r="T87" s="2" t="s">
        <v>2251</v>
      </c>
      <c r="W87" s="1" t="s">
        <v>280</v>
      </c>
      <c r="X87" s="1" t="s">
        <v>2413</v>
      </c>
      <c r="Y87" s="1" t="s">
        <v>39</v>
      </c>
      <c r="Z87" s="1" t="s">
        <v>2423</v>
      </c>
      <c r="AC87" s="1">
        <v>26</v>
      </c>
      <c r="AD87" s="1" t="s">
        <v>309</v>
      </c>
      <c r="AE87" s="1" t="s">
        <v>2973</v>
      </c>
    </row>
    <row r="88" spans="1:31" ht="13.5" customHeight="1">
      <c r="A88" s="6" t="str">
        <f t="shared" si="2"/>
        <v>1729_감물천면_096a</v>
      </c>
      <c r="B88" s="1">
        <v>1729</v>
      </c>
      <c r="C88" s="1" t="s">
        <v>4137</v>
      </c>
      <c r="D88" s="1" t="s">
        <v>4139</v>
      </c>
      <c r="E88" s="2">
        <v>87</v>
      </c>
      <c r="F88" s="1">
        <v>1</v>
      </c>
      <c r="G88" s="1" t="s">
        <v>4136</v>
      </c>
      <c r="H88" s="1" t="s">
        <v>4138</v>
      </c>
      <c r="I88" s="1">
        <v>3</v>
      </c>
      <c r="L88" s="1">
        <v>4</v>
      </c>
      <c r="M88" s="1" t="s">
        <v>4379</v>
      </c>
      <c r="N88" s="1" t="s">
        <v>4380</v>
      </c>
      <c r="S88" s="1" t="s">
        <v>47</v>
      </c>
      <c r="T88" s="2" t="s">
        <v>2244</v>
      </c>
      <c r="AC88" s="1">
        <v>2</v>
      </c>
      <c r="AD88" s="1" t="s">
        <v>232</v>
      </c>
      <c r="AE88" s="1" t="s">
        <v>2954</v>
      </c>
    </row>
    <row r="89" spans="1:31" ht="13.5" customHeight="1">
      <c r="A89" s="6" t="str">
        <f t="shared" si="2"/>
        <v>1729_감물천면_096a</v>
      </c>
      <c r="B89" s="1">
        <v>1729</v>
      </c>
      <c r="C89" s="1" t="s">
        <v>4137</v>
      </c>
      <c r="D89" s="1" t="s">
        <v>4139</v>
      </c>
      <c r="E89" s="2">
        <v>88</v>
      </c>
      <c r="F89" s="1">
        <v>1</v>
      </c>
      <c r="G89" s="1" t="s">
        <v>4136</v>
      </c>
      <c r="H89" s="1" t="s">
        <v>4138</v>
      </c>
      <c r="I89" s="1">
        <v>3</v>
      </c>
      <c r="L89" s="1">
        <v>4</v>
      </c>
      <c r="M89" s="1" t="s">
        <v>4379</v>
      </c>
      <c r="N89" s="1" t="s">
        <v>4380</v>
      </c>
      <c r="T89" s="2" t="s">
        <v>4750</v>
      </c>
      <c r="U89" s="1" t="s">
        <v>149</v>
      </c>
      <c r="V89" s="1" t="s">
        <v>2378</v>
      </c>
      <c r="Y89" s="1" t="s">
        <v>310</v>
      </c>
      <c r="Z89" s="1" t="s">
        <v>2908</v>
      </c>
      <c r="AC89" s="1">
        <v>27</v>
      </c>
      <c r="AD89" s="1" t="s">
        <v>262</v>
      </c>
      <c r="AE89" s="1" t="s">
        <v>2988</v>
      </c>
    </row>
    <row r="90" spans="1:31" ht="13.5" customHeight="1">
      <c r="A90" s="6" t="str">
        <f t="shared" si="2"/>
        <v>1729_감물천면_096a</v>
      </c>
      <c r="B90" s="1">
        <v>1729</v>
      </c>
      <c r="C90" s="1" t="s">
        <v>4137</v>
      </c>
      <c r="D90" s="1" t="s">
        <v>4139</v>
      </c>
      <c r="E90" s="2">
        <v>89</v>
      </c>
      <c r="F90" s="1">
        <v>1</v>
      </c>
      <c r="G90" s="1" t="s">
        <v>4136</v>
      </c>
      <c r="H90" s="1" t="s">
        <v>4138</v>
      </c>
      <c r="I90" s="1">
        <v>3</v>
      </c>
      <c r="L90" s="1">
        <v>4</v>
      </c>
      <c r="M90" s="1" t="s">
        <v>4379</v>
      </c>
      <c r="N90" s="1" t="s">
        <v>4380</v>
      </c>
      <c r="T90" s="2" t="s">
        <v>4750</v>
      </c>
      <c r="U90" s="1" t="s">
        <v>86</v>
      </c>
      <c r="V90" s="1" t="s">
        <v>2290</v>
      </c>
      <c r="Y90" s="1" t="s">
        <v>311</v>
      </c>
      <c r="Z90" s="1" t="s">
        <v>2907</v>
      </c>
      <c r="AC90" s="1">
        <v>20</v>
      </c>
      <c r="AD90" s="1" t="s">
        <v>312</v>
      </c>
      <c r="AE90" s="1" t="s">
        <v>2975</v>
      </c>
    </row>
    <row r="91" spans="1:31" ht="13.5" customHeight="1">
      <c r="A91" s="6" t="str">
        <f t="shared" si="2"/>
        <v>1729_감물천면_096a</v>
      </c>
      <c r="B91" s="1">
        <v>1729</v>
      </c>
      <c r="C91" s="1" t="s">
        <v>4137</v>
      </c>
      <c r="D91" s="1" t="s">
        <v>4139</v>
      </c>
      <c r="E91" s="2">
        <v>90</v>
      </c>
      <c r="F91" s="1">
        <v>1</v>
      </c>
      <c r="G91" s="1" t="s">
        <v>4136</v>
      </c>
      <c r="H91" s="1" t="s">
        <v>4138</v>
      </c>
      <c r="I91" s="1">
        <v>3</v>
      </c>
      <c r="L91" s="1">
        <v>4</v>
      </c>
      <c r="M91" s="1" t="s">
        <v>4379</v>
      </c>
      <c r="N91" s="1" t="s">
        <v>4380</v>
      </c>
      <c r="T91" s="2" t="s">
        <v>4750</v>
      </c>
      <c r="U91" s="1" t="s">
        <v>86</v>
      </c>
      <c r="V91" s="1" t="s">
        <v>2290</v>
      </c>
      <c r="Y91" s="1" t="s">
        <v>4051</v>
      </c>
      <c r="Z91" s="1" t="s">
        <v>2906</v>
      </c>
      <c r="AC91" s="1">
        <v>5</v>
      </c>
      <c r="AD91" s="1" t="s">
        <v>53</v>
      </c>
      <c r="AE91" s="1" t="s">
        <v>2955</v>
      </c>
    </row>
    <row r="92" spans="1:72" ht="13.5" customHeight="1">
      <c r="A92" s="6" t="str">
        <f t="shared" si="2"/>
        <v>1729_감물천면_096a</v>
      </c>
      <c r="B92" s="1">
        <v>1729</v>
      </c>
      <c r="C92" s="1" t="s">
        <v>4137</v>
      </c>
      <c r="D92" s="1" t="s">
        <v>4139</v>
      </c>
      <c r="E92" s="2">
        <v>91</v>
      </c>
      <c r="F92" s="1">
        <v>1</v>
      </c>
      <c r="G92" s="1" t="s">
        <v>4136</v>
      </c>
      <c r="H92" s="1" t="s">
        <v>4138</v>
      </c>
      <c r="I92" s="1">
        <v>3</v>
      </c>
      <c r="L92" s="1">
        <v>5</v>
      </c>
      <c r="M92" s="1" t="s">
        <v>4381</v>
      </c>
      <c r="N92" s="1" t="s">
        <v>4382</v>
      </c>
      <c r="T92" s="2" t="s">
        <v>4751</v>
      </c>
      <c r="U92" s="1" t="s">
        <v>79</v>
      </c>
      <c r="V92" s="1" t="s">
        <v>2295</v>
      </c>
      <c r="W92" s="1" t="s">
        <v>56</v>
      </c>
      <c r="X92" s="1" t="s">
        <v>4752</v>
      </c>
      <c r="Y92" s="1" t="s">
        <v>313</v>
      </c>
      <c r="Z92" s="1" t="s">
        <v>2905</v>
      </c>
      <c r="AC92" s="1">
        <v>50</v>
      </c>
      <c r="AD92" s="1" t="s">
        <v>314</v>
      </c>
      <c r="AE92" s="1" t="s">
        <v>2964</v>
      </c>
      <c r="AJ92" s="1" t="s">
        <v>17</v>
      </c>
      <c r="AK92" s="1" t="s">
        <v>3051</v>
      </c>
      <c r="AL92" s="1" t="s">
        <v>59</v>
      </c>
      <c r="AM92" s="1" t="s">
        <v>3034</v>
      </c>
      <c r="AT92" s="1" t="s">
        <v>43</v>
      </c>
      <c r="AU92" s="1" t="s">
        <v>3115</v>
      </c>
      <c r="AV92" s="1" t="s">
        <v>155</v>
      </c>
      <c r="AW92" s="1" t="s">
        <v>3381</v>
      </c>
      <c r="BG92" s="1" t="s">
        <v>43</v>
      </c>
      <c r="BH92" s="1" t="s">
        <v>3115</v>
      </c>
      <c r="BI92" s="1" t="s">
        <v>156</v>
      </c>
      <c r="BJ92" s="1" t="s">
        <v>3648</v>
      </c>
      <c r="BK92" s="1" t="s">
        <v>157</v>
      </c>
      <c r="BL92" s="1" t="s">
        <v>4174</v>
      </c>
      <c r="BM92" s="1" t="s">
        <v>5230</v>
      </c>
      <c r="BN92" s="1" t="s">
        <v>3778</v>
      </c>
      <c r="BO92" s="1" t="s">
        <v>158</v>
      </c>
      <c r="BP92" s="1" t="s">
        <v>3475</v>
      </c>
      <c r="BQ92" s="1" t="s">
        <v>159</v>
      </c>
      <c r="BR92" s="1" t="s">
        <v>4026</v>
      </c>
      <c r="BS92" s="1" t="s">
        <v>160</v>
      </c>
      <c r="BT92" s="1" t="s">
        <v>3045</v>
      </c>
    </row>
    <row r="93" spans="1:72" ht="13.5" customHeight="1">
      <c r="A93" s="6" t="str">
        <f t="shared" si="2"/>
        <v>1729_감물천면_096a</v>
      </c>
      <c r="B93" s="1">
        <v>1729</v>
      </c>
      <c r="C93" s="1" t="s">
        <v>4137</v>
      </c>
      <c r="D93" s="1" t="s">
        <v>4139</v>
      </c>
      <c r="E93" s="2">
        <v>92</v>
      </c>
      <c r="F93" s="1">
        <v>1</v>
      </c>
      <c r="G93" s="1" t="s">
        <v>4136</v>
      </c>
      <c r="H93" s="1" t="s">
        <v>4138</v>
      </c>
      <c r="I93" s="1">
        <v>3</v>
      </c>
      <c r="L93" s="1">
        <v>5</v>
      </c>
      <c r="M93" s="1" t="s">
        <v>4381</v>
      </c>
      <c r="N93" s="1" t="s">
        <v>4382</v>
      </c>
      <c r="S93" s="1" t="s">
        <v>66</v>
      </c>
      <c r="T93" s="2" t="s">
        <v>2245</v>
      </c>
      <c r="W93" s="1" t="s">
        <v>192</v>
      </c>
      <c r="X93" s="1" t="s">
        <v>2382</v>
      </c>
      <c r="Y93" s="1" t="s">
        <v>39</v>
      </c>
      <c r="Z93" s="1" t="s">
        <v>2423</v>
      </c>
      <c r="AC93" s="1">
        <v>51</v>
      </c>
      <c r="AD93" s="1" t="s">
        <v>315</v>
      </c>
      <c r="AE93" s="1" t="s">
        <v>2963</v>
      </c>
      <c r="AJ93" s="1" t="s">
        <v>41</v>
      </c>
      <c r="AK93" s="1" t="s">
        <v>3052</v>
      </c>
      <c r="AL93" s="1" t="s">
        <v>46</v>
      </c>
      <c r="AM93" s="1" t="s">
        <v>3053</v>
      </c>
      <c r="AT93" s="1" t="s">
        <v>43</v>
      </c>
      <c r="AU93" s="1" t="s">
        <v>3115</v>
      </c>
      <c r="AV93" s="1" t="s">
        <v>316</v>
      </c>
      <c r="AW93" s="1" t="s">
        <v>3380</v>
      </c>
      <c r="BG93" s="1" t="s">
        <v>43</v>
      </c>
      <c r="BH93" s="1" t="s">
        <v>3115</v>
      </c>
      <c r="BI93" s="1" t="s">
        <v>317</v>
      </c>
      <c r="BJ93" s="1" t="s">
        <v>3481</v>
      </c>
      <c r="BK93" s="1" t="s">
        <v>43</v>
      </c>
      <c r="BL93" s="1" t="s">
        <v>3115</v>
      </c>
      <c r="BM93" s="1" t="s">
        <v>318</v>
      </c>
      <c r="BN93" s="1" t="s">
        <v>2798</v>
      </c>
      <c r="BO93" s="1" t="s">
        <v>43</v>
      </c>
      <c r="BP93" s="1" t="s">
        <v>3115</v>
      </c>
      <c r="BQ93" s="1" t="s">
        <v>319</v>
      </c>
      <c r="BR93" s="1" t="s">
        <v>4232</v>
      </c>
      <c r="BS93" s="1" t="s">
        <v>65</v>
      </c>
      <c r="BT93" s="1" t="s">
        <v>4753</v>
      </c>
    </row>
    <row r="94" spans="1:31" ht="13.5" customHeight="1">
      <c r="A94" s="6" t="str">
        <f t="shared" si="2"/>
        <v>1729_감물천면_096a</v>
      </c>
      <c r="B94" s="1">
        <v>1729</v>
      </c>
      <c r="C94" s="1" t="s">
        <v>4137</v>
      </c>
      <c r="D94" s="1" t="s">
        <v>4139</v>
      </c>
      <c r="E94" s="2">
        <v>93</v>
      </c>
      <c r="F94" s="1">
        <v>1</v>
      </c>
      <c r="G94" s="1" t="s">
        <v>4136</v>
      </c>
      <c r="H94" s="1" t="s">
        <v>4138</v>
      </c>
      <c r="I94" s="1">
        <v>3</v>
      </c>
      <c r="L94" s="1">
        <v>5</v>
      </c>
      <c r="M94" s="1" t="s">
        <v>4381</v>
      </c>
      <c r="N94" s="1" t="s">
        <v>4382</v>
      </c>
      <c r="S94" s="1" t="s">
        <v>47</v>
      </c>
      <c r="T94" s="2" t="s">
        <v>2244</v>
      </c>
      <c r="AC94" s="1">
        <v>2</v>
      </c>
      <c r="AD94" s="1" t="s">
        <v>232</v>
      </c>
      <c r="AE94" s="1" t="s">
        <v>2954</v>
      </c>
    </row>
    <row r="95" spans="1:31" ht="13.5" customHeight="1">
      <c r="A95" s="6" t="str">
        <f t="shared" si="2"/>
        <v>1729_감물천면_096a</v>
      </c>
      <c r="B95" s="1">
        <v>1729</v>
      </c>
      <c r="C95" s="1" t="s">
        <v>4137</v>
      </c>
      <c r="D95" s="1" t="s">
        <v>4139</v>
      </c>
      <c r="E95" s="2">
        <v>94</v>
      </c>
      <c r="F95" s="1">
        <v>1</v>
      </c>
      <c r="G95" s="1" t="s">
        <v>4136</v>
      </c>
      <c r="H95" s="1" t="s">
        <v>4138</v>
      </c>
      <c r="I95" s="1">
        <v>3</v>
      </c>
      <c r="L95" s="1">
        <v>5</v>
      </c>
      <c r="M95" s="1" t="s">
        <v>4381</v>
      </c>
      <c r="N95" s="1" t="s">
        <v>4382</v>
      </c>
      <c r="T95" s="2" t="s">
        <v>4754</v>
      </c>
      <c r="U95" s="1" t="s">
        <v>49</v>
      </c>
      <c r="V95" s="1" t="s">
        <v>2294</v>
      </c>
      <c r="Y95" s="1" t="s">
        <v>320</v>
      </c>
      <c r="Z95" s="1" t="s">
        <v>2904</v>
      </c>
      <c r="AC95" s="1">
        <v>66</v>
      </c>
      <c r="AD95" s="1" t="s">
        <v>133</v>
      </c>
      <c r="AE95" s="1" t="s">
        <v>2971</v>
      </c>
    </row>
    <row r="96" spans="1:72" ht="13.5" customHeight="1">
      <c r="A96" s="6" t="str">
        <f t="shared" si="2"/>
        <v>1729_감물천면_096a</v>
      </c>
      <c r="B96" s="1">
        <v>1729</v>
      </c>
      <c r="C96" s="1" t="s">
        <v>4137</v>
      </c>
      <c r="D96" s="1" t="s">
        <v>4139</v>
      </c>
      <c r="E96" s="2">
        <v>95</v>
      </c>
      <c r="F96" s="1">
        <v>1</v>
      </c>
      <c r="G96" s="1" t="s">
        <v>4136</v>
      </c>
      <c r="H96" s="1" t="s">
        <v>4138</v>
      </c>
      <c r="I96" s="1">
        <v>4</v>
      </c>
      <c r="J96" s="1" t="s">
        <v>321</v>
      </c>
      <c r="K96" s="1" t="s">
        <v>4755</v>
      </c>
      <c r="L96" s="1">
        <v>1</v>
      </c>
      <c r="M96" s="1" t="s">
        <v>4383</v>
      </c>
      <c r="N96" s="1" t="s">
        <v>4384</v>
      </c>
      <c r="T96" s="2" t="s">
        <v>4751</v>
      </c>
      <c r="U96" s="1" t="s">
        <v>180</v>
      </c>
      <c r="V96" s="1" t="s">
        <v>2322</v>
      </c>
      <c r="W96" s="1" t="s">
        <v>56</v>
      </c>
      <c r="X96" s="1" t="s">
        <v>4752</v>
      </c>
      <c r="Y96" s="1" t="s">
        <v>322</v>
      </c>
      <c r="Z96" s="1" t="s">
        <v>2903</v>
      </c>
      <c r="AC96" s="1">
        <v>55</v>
      </c>
      <c r="AD96" s="1" t="s">
        <v>223</v>
      </c>
      <c r="AE96" s="1" t="s">
        <v>2982</v>
      </c>
      <c r="AJ96" s="1" t="s">
        <v>17</v>
      </c>
      <c r="AK96" s="1" t="s">
        <v>3051</v>
      </c>
      <c r="AL96" s="1" t="s">
        <v>59</v>
      </c>
      <c r="AM96" s="1" t="s">
        <v>3034</v>
      </c>
      <c r="AT96" s="1" t="s">
        <v>43</v>
      </c>
      <c r="AU96" s="1" t="s">
        <v>3115</v>
      </c>
      <c r="AV96" s="1" t="s">
        <v>307</v>
      </c>
      <c r="AW96" s="1" t="s">
        <v>3379</v>
      </c>
      <c r="BG96" s="1" t="s">
        <v>43</v>
      </c>
      <c r="BH96" s="1" t="s">
        <v>3115</v>
      </c>
      <c r="BI96" s="1" t="s">
        <v>156</v>
      </c>
      <c r="BJ96" s="1" t="s">
        <v>3648</v>
      </c>
      <c r="BK96" s="1" t="s">
        <v>157</v>
      </c>
      <c r="BL96" s="1" t="s">
        <v>4174</v>
      </c>
      <c r="BM96" s="1" t="s">
        <v>5230</v>
      </c>
      <c r="BN96" s="1" t="s">
        <v>3778</v>
      </c>
      <c r="BO96" s="1" t="s">
        <v>157</v>
      </c>
      <c r="BP96" s="1" t="s">
        <v>4174</v>
      </c>
      <c r="BQ96" s="1" t="s">
        <v>323</v>
      </c>
      <c r="BR96" s="1" t="s">
        <v>3888</v>
      </c>
      <c r="BS96" s="1" t="s">
        <v>162</v>
      </c>
      <c r="BT96" s="1" t="s">
        <v>3081</v>
      </c>
    </row>
    <row r="97" spans="1:72" ht="13.5" customHeight="1">
      <c r="A97" s="6" t="str">
        <f t="shared" si="2"/>
        <v>1729_감물천면_096a</v>
      </c>
      <c r="B97" s="1">
        <v>1729</v>
      </c>
      <c r="C97" s="1" t="s">
        <v>4137</v>
      </c>
      <c r="D97" s="1" t="s">
        <v>4139</v>
      </c>
      <c r="E97" s="2">
        <v>96</v>
      </c>
      <c r="F97" s="1">
        <v>1</v>
      </c>
      <c r="G97" s="1" t="s">
        <v>4136</v>
      </c>
      <c r="H97" s="1" t="s">
        <v>4138</v>
      </c>
      <c r="I97" s="1">
        <v>4</v>
      </c>
      <c r="L97" s="1">
        <v>1</v>
      </c>
      <c r="M97" s="1" t="s">
        <v>4383</v>
      </c>
      <c r="N97" s="1" t="s">
        <v>4384</v>
      </c>
      <c r="S97" s="1" t="s">
        <v>66</v>
      </c>
      <c r="T97" s="2" t="s">
        <v>2245</v>
      </c>
      <c r="W97" s="1" t="s">
        <v>121</v>
      </c>
      <c r="X97" s="1" t="s">
        <v>2389</v>
      </c>
      <c r="Y97" s="1" t="s">
        <v>39</v>
      </c>
      <c r="Z97" s="1" t="s">
        <v>2423</v>
      </c>
      <c r="AC97" s="1">
        <v>50</v>
      </c>
      <c r="AD97" s="1" t="s">
        <v>314</v>
      </c>
      <c r="AE97" s="1" t="s">
        <v>2964</v>
      </c>
      <c r="AJ97" s="1" t="s">
        <v>41</v>
      </c>
      <c r="AK97" s="1" t="s">
        <v>3052</v>
      </c>
      <c r="AL97" s="1" t="s">
        <v>129</v>
      </c>
      <c r="AM97" s="1" t="s">
        <v>3061</v>
      </c>
      <c r="AT97" s="1" t="s">
        <v>324</v>
      </c>
      <c r="AU97" s="1" t="s">
        <v>3135</v>
      </c>
      <c r="AV97" s="1" t="s">
        <v>325</v>
      </c>
      <c r="AW97" s="1" t="s">
        <v>3378</v>
      </c>
      <c r="BG97" s="1" t="s">
        <v>43</v>
      </c>
      <c r="BH97" s="1" t="s">
        <v>3115</v>
      </c>
      <c r="BI97" s="1" t="s">
        <v>326</v>
      </c>
      <c r="BJ97" s="1" t="s">
        <v>3647</v>
      </c>
      <c r="BK97" s="1" t="s">
        <v>43</v>
      </c>
      <c r="BL97" s="1" t="s">
        <v>3115</v>
      </c>
      <c r="BM97" s="1" t="s">
        <v>327</v>
      </c>
      <c r="BN97" s="1" t="s">
        <v>3742</v>
      </c>
      <c r="BO97" s="1" t="s">
        <v>43</v>
      </c>
      <c r="BP97" s="1" t="s">
        <v>3115</v>
      </c>
      <c r="BQ97" s="1" t="s">
        <v>328</v>
      </c>
      <c r="BR97" s="1" t="s">
        <v>4279</v>
      </c>
      <c r="BS97" s="1" t="s">
        <v>65</v>
      </c>
      <c r="BT97" s="1" t="s">
        <v>4756</v>
      </c>
    </row>
    <row r="98" spans="1:31" ht="13.5" customHeight="1">
      <c r="A98" s="6" t="str">
        <f aca="true" t="shared" si="3" ref="A98:A133">HYPERLINK("http://kyu.snu.ac.kr/sdhj/index.jsp?type=hj/GK14620_00IM0001_096a.jpg","1729_감물천면_096a")</f>
        <v>1729_감물천면_096a</v>
      </c>
      <c r="B98" s="1">
        <v>1729</v>
      </c>
      <c r="C98" s="1" t="s">
        <v>4137</v>
      </c>
      <c r="D98" s="1" t="s">
        <v>4139</v>
      </c>
      <c r="E98" s="2">
        <v>97</v>
      </c>
      <c r="F98" s="1">
        <v>1</v>
      </c>
      <c r="G98" s="1" t="s">
        <v>4136</v>
      </c>
      <c r="H98" s="1" t="s">
        <v>4138</v>
      </c>
      <c r="I98" s="1">
        <v>4</v>
      </c>
      <c r="L98" s="1">
        <v>1</v>
      </c>
      <c r="M98" s="1" t="s">
        <v>4383</v>
      </c>
      <c r="N98" s="1" t="s">
        <v>4384</v>
      </c>
      <c r="S98" s="1" t="s">
        <v>47</v>
      </c>
      <c r="T98" s="2" t="s">
        <v>2244</v>
      </c>
      <c r="AC98" s="1">
        <v>14</v>
      </c>
      <c r="AD98" s="1" t="s">
        <v>84</v>
      </c>
      <c r="AE98" s="1" t="s">
        <v>2969</v>
      </c>
    </row>
    <row r="99" spans="1:31" ht="13.5" customHeight="1">
      <c r="A99" s="6" t="str">
        <f t="shared" si="3"/>
        <v>1729_감물천면_096a</v>
      </c>
      <c r="B99" s="1">
        <v>1729</v>
      </c>
      <c r="C99" s="1" t="s">
        <v>4137</v>
      </c>
      <c r="D99" s="1" t="s">
        <v>4139</v>
      </c>
      <c r="E99" s="2">
        <v>98</v>
      </c>
      <c r="F99" s="1">
        <v>1</v>
      </c>
      <c r="G99" s="1" t="s">
        <v>4136</v>
      </c>
      <c r="H99" s="1" t="s">
        <v>4138</v>
      </c>
      <c r="I99" s="1">
        <v>4</v>
      </c>
      <c r="L99" s="1">
        <v>1</v>
      </c>
      <c r="M99" s="1" t="s">
        <v>4383</v>
      </c>
      <c r="N99" s="1" t="s">
        <v>4384</v>
      </c>
      <c r="S99" s="1" t="s">
        <v>47</v>
      </c>
      <c r="T99" s="2" t="s">
        <v>2244</v>
      </c>
      <c r="AC99" s="1">
        <v>12</v>
      </c>
      <c r="AD99" s="1" t="s">
        <v>51</v>
      </c>
      <c r="AE99" s="1" t="s">
        <v>2957</v>
      </c>
    </row>
    <row r="100" spans="1:33" ht="13.5" customHeight="1">
      <c r="A100" s="6" t="str">
        <f t="shared" si="3"/>
        <v>1729_감물천면_096a</v>
      </c>
      <c r="B100" s="1">
        <v>1729</v>
      </c>
      <c r="C100" s="1" t="s">
        <v>4137</v>
      </c>
      <c r="D100" s="1" t="s">
        <v>4139</v>
      </c>
      <c r="E100" s="2">
        <v>99</v>
      </c>
      <c r="F100" s="1">
        <v>1</v>
      </c>
      <c r="G100" s="1" t="s">
        <v>4136</v>
      </c>
      <c r="H100" s="1" t="s">
        <v>4138</v>
      </c>
      <c r="I100" s="1">
        <v>4</v>
      </c>
      <c r="L100" s="1">
        <v>1</v>
      </c>
      <c r="M100" s="1" t="s">
        <v>4383</v>
      </c>
      <c r="N100" s="1" t="s">
        <v>4384</v>
      </c>
      <c r="S100" s="1" t="s">
        <v>329</v>
      </c>
      <c r="T100" s="2" t="s">
        <v>2287</v>
      </c>
      <c r="AF100" s="1" t="s">
        <v>330</v>
      </c>
      <c r="AG100" s="1" t="s">
        <v>3008</v>
      </c>
    </row>
    <row r="101" spans="1:33" ht="13.5" customHeight="1">
      <c r="A101" s="6" t="str">
        <f t="shared" si="3"/>
        <v>1729_감물천면_096a</v>
      </c>
      <c r="B101" s="1">
        <v>1729</v>
      </c>
      <c r="C101" s="1" t="s">
        <v>4137</v>
      </c>
      <c r="D101" s="1" t="s">
        <v>4139</v>
      </c>
      <c r="E101" s="2">
        <v>100</v>
      </c>
      <c r="F101" s="1">
        <v>1</v>
      </c>
      <c r="G101" s="1" t="s">
        <v>4136</v>
      </c>
      <c r="H101" s="1" t="s">
        <v>4138</v>
      </c>
      <c r="I101" s="1">
        <v>4</v>
      </c>
      <c r="L101" s="1">
        <v>1</v>
      </c>
      <c r="M101" s="1" t="s">
        <v>4383</v>
      </c>
      <c r="N101" s="1" t="s">
        <v>4384</v>
      </c>
      <c r="S101" s="1" t="s">
        <v>209</v>
      </c>
      <c r="T101" s="2" t="s">
        <v>2249</v>
      </c>
      <c r="Y101" s="1" t="s">
        <v>331</v>
      </c>
      <c r="Z101" s="1" t="s">
        <v>2902</v>
      </c>
      <c r="AF101" s="1" t="s">
        <v>131</v>
      </c>
      <c r="AG101" s="1" t="s">
        <v>3005</v>
      </c>
    </row>
    <row r="102" spans="1:58" ht="13.5" customHeight="1">
      <c r="A102" s="6" t="str">
        <f t="shared" si="3"/>
        <v>1729_감물천면_096a</v>
      </c>
      <c r="B102" s="1">
        <v>1729</v>
      </c>
      <c r="C102" s="1" t="s">
        <v>4137</v>
      </c>
      <c r="D102" s="1" t="s">
        <v>4139</v>
      </c>
      <c r="E102" s="2">
        <v>101</v>
      </c>
      <c r="F102" s="1">
        <v>1</v>
      </c>
      <c r="G102" s="1" t="s">
        <v>4136</v>
      </c>
      <c r="H102" s="1" t="s">
        <v>4138</v>
      </c>
      <c r="I102" s="1">
        <v>4</v>
      </c>
      <c r="L102" s="1">
        <v>1</v>
      </c>
      <c r="M102" s="1" t="s">
        <v>4383</v>
      </c>
      <c r="N102" s="1" t="s">
        <v>4384</v>
      </c>
      <c r="T102" s="2" t="s">
        <v>4754</v>
      </c>
      <c r="U102" s="1" t="s">
        <v>86</v>
      </c>
      <c r="V102" s="1" t="s">
        <v>2290</v>
      </c>
      <c r="Y102" s="1" t="s">
        <v>4052</v>
      </c>
      <c r="Z102" s="1" t="s">
        <v>2901</v>
      </c>
      <c r="AC102" s="1">
        <v>72</v>
      </c>
      <c r="AD102" s="1" t="s">
        <v>115</v>
      </c>
      <c r="AE102" s="1" t="s">
        <v>2974</v>
      </c>
      <c r="BB102" s="1" t="s">
        <v>86</v>
      </c>
      <c r="BC102" s="1" t="s">
        <v>2290</v>
      </c>
      <c r="BD102" s="1" t="s">
        <v>169</v>
      </c>
      <c r="BE102" s="1" t="s">
        <v>3449</v>
      </c>
      <c r="BF102" s="1" t="s">
        <v>4757</v>
      </c>
    </row>
    <row r="103" spans="1:58" ht="13.5" customHeight="1">
      <c r="A103" s="6" t="str">
        <f t="shared" si="3"/>
        <v>1729_감물천면_096a</v>
      </c>
      <c r="B103" s="1">
        <v>1729</v>
      </c>
      <c r="C103" s="1" t="s">
        <v>4137</v>
      </c>
      <c r="D103" s="1" t="s">
        <v>4139</v>
      </c>
      <c r="E103" s="2">
        <v>102</v>
      </c>
      <c r="F103" s="1">
        <v>1</v>
      </c>
      <c r="G103" s="1" t="s">
        <v>4136</v>
      </c>
      <c r="H103" s="1" t="s">
        <v>4138</v>
      </c>
      <c r="I103" s="1">
        <v>4</v>
      </c>
      <c r="L103" s="1">
        <v>1</v>
      </c>
      <c r="M103" s="1" t="s">
        <v>4383</v>
      </c>
      <c r="N103" s="1" t="s">
        <v>4384</v>
      </c>
      <c r="T103" s="2" t="s">
        <v>4754</v>
      </c>
      <c r="U103" s="1" t="s">
        <v>49</v>
      </c>
      <c r="V103" s="1" t="s">
        <v>2294</v>
      </c>
      <c r="Y103" s="1" t="s">
        <v>332</v>
      </c>
      <c r="Z103" s="1" t="s">
        <v>2900</v>
      </c>
      <c r="AC103" s="1">
        <v>62</v>
      </c>
      <c r="AD103" s="1" t="s">
        <v>232</v>
      </c>
      <c r="AE103" s="1" t="s">
        <v>2954</v>
      </c>
      <c r="AF103" s="1" t="s">
        <v>54</v>
      </c>
      <c r="AG103" s="1" t="s">
        <v>3004</v>
      </c>
      <c r="BC103" s="1" t="s">
        <v>2290</v>
      </c>
      <c r="BE103" s="1" t="s">
        <v>3449</v>
      </c>
      <c r="BF103" s="1" t="s">
        <v>4758</v>
      </c>
    </row>
    <row r="104" spans="1:72" ht="13.5" customHeight="1">
      <c r="A104" s="6" t="str">
        <f t="shared" si="3"/>
        <v>1729_감물천면_096a</v>
      </c>
      <c r="B104" s="1">
        <v>1729</v>
      </c>
      <c r="C104" s="1" t="s">
        <v>4137</v>
      </c>
      <c r="D104" s="1" t="s">
        <v>4139</v>
      </c>
      <c r="E104" s="2">
        <v>103</v>
      </c>
      <c r="F104" s="1">
        <v>1</v>
      </c>
      <c r="G104" s="1" t="s">
        <v>4136</v>
      </c>
      <c r="H104" s="1" t="s">
        <v>4138</v>
      </c>
      <c r="I104" s="1">
        <v>4</v>
      </c>
      <c r="L104" s="1">
        <v>2</v>
      </c>
      <c r="M104" s="1" t="s">
        <v>5235</v>
      </c>
      <c r="N104" s="1" t="s">
        <v>4385</v>
      </c>
      <c r="T104" s="2" t="s">
        <v>4759</v>
      </c>
      <c r="U104" s="1" t="s">
        <v>180</v>
      </c>
      <c r="V104" s="1" t="s">
        <v>2322</v>
      </c>
      <c r="W104" s="1" t="s">
        <v>135</v>
      </c>
      <c r="X104" s="1" t="s">
        <v>2393</v>
      </c>
      <c r="Y104" s="1" t="s">
        <v>5236</v>
      </c>
      <c r="Z104" s="1" t="s">
        <v>2899</v>
      </c>
      <c r="AC104" s="1">
        <v>46</v>
      </c>
      <c r="AD104" s="1" t="s">
        <v>138</v>
      </c>
      <c r="AE104" s="1" t="s">
        <v>2956</v>
      </c>
      <c r="AJ104" s="1" t="s">
        <v>17</v>
      </c>
      <c r="AK104" s="1" t="s">
        <v>3051</v>
      </c>
      <c r="AL104" s="1" t="s">
        <v>65</v>
      </c>
      <c r="AM104" s="1" t="s">
        <v>4760</v>
      </c>
      <c r="AT104" s="1" t="s">
        <v>43</v>
      </c>
      <c r="AU104" s="1" t="s">
        <v>3115</v>
      </c>
      <c r="AV104" s="1" t="s">
        <v>333</v>
      </c>
      <c r="AW104" s="1" t="s">
        <v>3327</v>
      </c>
      <c r="BG104" s="1" t="s">
        <v>43</v>
      </c>
      <c r="BH104" s="1" t="s">
        <v>3115</v>
      </c>
      <c r="BI104" s="1" t="s">
        <v>334</v>
      </c>
      <c r="BJ104" s="1" t="s">
        <v>2400</v>
      </c>
      <c r="BK104" s="1" t="s">
        <v>335</v>
      </c>
      <c r="BL104" s="1" t="s">
        <v>3128</v>
      </c>
      <c r="BM104" s="1" t="s">
        <v>4053</v>
      </c>
      <c r="BN104" s="1" t="s">
        <v>3827</v>
      </c>
      <c r="BO104" s="1" t="s">
        <v>43</v>
      </c>
      <c r="BP104" s="1" t="s">
        <v>3115</v>
      </c>
      <c r="BQ104" s="1" t="s">
        <v>336</v>
      </c>
      <c r="BR104" s="1" t="s">
        <v>4024</v>
      </c>
      <c r="BS104" s="1" t="s">
        <v>337</v>
      </c>
      <c r="BT104" s="1" t="s">
        <v>3043</v>
      </c>
    </row>
    <row r="105" spans="1:72" ht="13.5" customHeight="1">
      <c r="A105" s="6" t="str">
        <f t="shared" si="3"/>
        <v>1729_감물천면_096a</v>
      </c>
      <c r="B105" s="1">
        <v>1729</v>
      </c>
      <c r="C105" s="1" t="s">
        <v>4137</v>
      </c>
      <c r="D105" s="1" t="s">
        <v>4139</v>
      </c>
      <c r="E105" s="2">
        <v>104</v>
      </c>
      <c r="F105" s="1">
        <v>1</v>
      </c>
      <c r="G105" s="1" t="s">
        <v>4136</v>
      </c>
      <c r="H105" s="1" t="s">
        <v>4138</v>
      </c>
      <c r="I105" s="1">
        <v>4</v>
      </c>
      <c r="L105" s="1">
        <v>2</v>
      </c>
      <c r="M105" s="1" t="s">
        <v>5235</v>
      </c>
      <c r="N105" s="1" t="s">
        <v>4385</v>
      </c>
      <c r="S105" s="1" t="s">
        <v>66</v>
      </c>
      <c r="T105" s="2" t="s">
        <v>2245</v>
      </c>
      <c r="W105" s="1" t="s">
        <v>280</v>
      </c>
      <c r="X105" s="1" t="s">
        <v>2413</v>
      </c>
      <c r="Y105" s="1" t="s">
        <v>39</v>
      </c>
      <c r="Z105" s="1" t="s">
        <v>2423</v>
      </c>
      <c r="AC105" s="1">
        <v>48</v>
      </c>
      <c r="AD105" s="1" t="s">
        <v>68</v>
      </c>
      <c r="AE105" s="1" t="s">
        <v>2220</v>
      </c>
      <c r="AJ105" s="1" t="s">
        <v>41</v>
      </c>
      <c r="AK105" s="1" t="s">
        <v>3052</v>
      </c>
      <c r="AL105" s="1" t="s">
        <v>282</v>
      </c>
      <c r="AM105" s="1" t="s">
        <v>3092</v>
      </c>
      <c r="AT105" s="1" t="s">
        <v>180</v>
      </c>
      <c r="AU105" s="1" t="s">
        <v>2322</v>
      </c>
      <c r="AV105" s="1" t="s">
        <v>338</v>
      </c>
      <c r="AW105" s="1" t="s">
        <v>3377</v>
      </c>
      <c r="BG105" s="1" t="s">
        <v>264</v>
      </c>
      <c r="BH105" s="1" t="s">
        <v>4173</v>
      </c>
      <c r="BI105" s="1" t="s">
        <v>283</v>
      </c>
      <c r="BJ105" s="1" t="s">
        <v>3384</v>
      </c>
      <c r="BK105" s="1" t="s">
        <v>43</v>
      </c>
      <c r="BL105" s="1" t="s">
        <v>3115</v>
      </c>
      <c r="BM105" s="1" t="s">
        <v>339</v>
      </c>
      <c r="BN105" s="1" t="s">
        <v>3650</v>
      </c>
      <c r="BO105" s="1" t="s">
        <v>340</v>
      </c>
      <c r="BP105" s="1" t="s">
        <v>3117</v>
      </c>
      <c r="BQ105" s="1" t="s">
        <v>341</v>
      </c>
      <c r="BR105" s="1" t="s">
        <v>4025</v>
      </c>
      <c r="BS105" s="1" t="s">
        <v>129</v>
      </c>
      <c r="BT105" s="1" t="s">
        <v>3061</v>
      </c>
    </row>
    <row r="106" spans="1:31" ht="13.5" customHeight="1">
      <c r="A106" s="6" t="str">
        <f t="shared" si="3"/>
        <v>1729_감물천면_096a</v>
      </c>
      <c r="B106" s="1">
        <v>1729</v>
      </c>
      <c r="C106" s="1" t="s">
        <v>4137</v>
      </c>
      <c r="D106" s="1" t="s">
        <v>4139</v>
      </c>
      <c r="E106" s="2">
        <v>105</v>
      </c>
      <c r="F106" s="1">
        <v>1</v>
      </c>
      <c r="G106" s="1" t="s">
        <v>4136</v>
      </c>
      <c r="H106" s="1" t="s">
        <v>4138</v>
      </c>
      <c r="I106" s="1">
        <v>4</v>
      </c>
      <c r="L106" s="1">
        <v>2</v>
      </c>
      <c r="M106" s="1" t="s">
        <v>5235</v>
      </c>
      <c r="N106" s="1" t="s">
        <v>4385</v>
      </c>
      <c r="S106" s="1" t="s">
        <v>261</v>
      </c>
      <c r="T106" s="2" t="s">
        <v>2255</v>
      </c>
      <c r="W106" s="1" t="s">
        <v>342</v>
      </c>
      <c r="X106" s="1" t="s">
        <v>2401</v>
      </c>
      <c r="Y106" s="1" t="s">
        <v>39</v>
      </c>
      <c r="Z106" s="1" t="s">
        <v>2423</v>
      </c>
      <c r="AC106" s="1">
        <v>67</v>
      </c>
      <c r="AD106" s="1" t="s">
        <v>133</v>
      </c>
      <c r="AE106" s="1" t="s">
        <v>2971</v>
      </c>
    </row>
    <row r="107" spans="1:33" ht="13.5" customHeight="1">
      <c r="A107" s="6" t="str">
        <f t="shared" si="3"/>
        <v>1729_감물천면_096a</v>
      </c>
      <c r="B107" s="1">
        <v>1729</v>
      </c>
      <c r="C107" s="1" t="s">
        <v>4137</v>
      </c>
      <c r="D107" s="1" t="s">
        <v>4139</v>
      </c>
      <c r="E107" s="2">
        <v>106</v>
      </c>
      <c r="F107" s="1">
        <v>1</v>
      </c>
      <c r="G107" s="1" t="s">
        <v>4136</v>
      </c>
      <c r="H107" s="1" t="s">
        <v>4138</v>
      </c>
      <c r="I107" s="1">
        <v>4</v>
      </c>
      <c r="L107" s="1">
        <v>2</v>
      </c>
      <c r="M107" s="1" t="s">
        <v>5235</v>
      </c>
      <c r="N107" s="1" t="s">
        <v>4385</v>
      </c>
      <c r="S107" s="1" t="s">
        <v>209</v>
      </c>
      <c r="T107" s="2" t="s">
        <v>2249</v>
      </c>
      <c r="U107" s="1" t="s">
        <v>180</v>
      </c>
      <c r="V107" s="1" t="s">
        <v>2322</v>
      </c>
      <c r="Y107" s="1" t="s">
        <v>343</v>
      </c>
      <c r="Z107" s="1" t="s">
        <v>2395</v>
      </c>
      <c r="AC107" s="1">
        <v>19</v>
      </c>
      <c r="AD107" s="1" t="s">
        <v>344</v>
      </c>
      <c r="AE107" s="1" t="s">
        <v>3002</v>
      </c>
      <c r="AF107" s="1" t="s">
        <v>54</v>
      </c>
      <c r="AG107" s="1" t="s">
        <v>3004</v>
      </c>
    </row>
    <row r="108" spans="1:31" ht="13.5" customHeight="1">
      <c r="A108" s="6" t="str">
        <f t="shared" si="3"/>
        <v>1729_감물천면_096a</v>
      </c>
      <c r="B108" s="1">
        <v>1729</v>
      </c>
      <c r="C108" s="1" t="s">
        <v>4137</v>
      </c>
      <c r="D108" s="1" t="s">
        <v>4139</v>
      </c>
      <c r="E108" s="2">
        <v>107</v>
      </c>
      <c r="F108" s="1">
        <v>1</v>
      </c>
      <c r="G108" s="1" t="s">
        <v>4136</v>
      </c>
      <c r="H108" s="1" t="s">
        <v>4138</v>
      </c>
      <c r="I108" s="1">
        <v>4</v>
      </c>
      <c r="L108" s="1">
        <v>2</v>
      </c>
      <c r="M108" s="1" t="s">
        <v>5235</v>
      </c>
      <c r="N108" s="1" t="s">
        <v>4385</v>
      </c>
      <c r="S108" s="1" t="s">
        <v>47</v>
      </c>
      <c r="T108" s="2" t="s">
        <v>2244</v>
      </c>
      <c r="AC108" s="1">
        <v>8</v>
      </c>
      <c r="AD108" s="1" t="s">
        <v>154</v>
      </c>
      <c r="AE108" s="1" t="s">
        <v>2946</v>
      </c>
    </row>
    <row r="109" spans="1:31" ht="13.5" customHeight="1">
      <c r="A109" s="6" t="str">
        <f t="shared" si="3"/>
        <v>1729_감물천면_096a</v>
      </c>
      <c r="B109" s="1">
        <v>1729</v>
      </c>
      <c r="C109" s="1" t="s">
        <v>4137</v>
      </c>
      <c r="D109" s="1" t="s">
        <v>4139</v>
      </c>
      <c r="E109" s="2">
        <v>108</v>
      </c>
      <c r="F109" s="1">
        <v>1</v>
      </c>
      <c r="G109" s="1" t="s">
        <v>4136</v>
      </c>
      <c r="H109" s="1" t="s">
        <v>4138</v>
      </c>
      <c r="I109" s="1">
        <v>4</v>
      </c>
      <c r="L109" s="1">
        <v>2</v>
      </c>
      <c r="M109" s="1" t="s">
        <v>5235</v>
      </c>
      <c r="N109" s="1" t="s">
        <v>4385</v>
      </c>
      <c r="S109" s="1" t="s">
        <v>209</v>
      </c>
      <c r="T109" s="2" t="s">
        <v>2249</v>
      </c>
      <c r="Y109" s="1" t="s">
        <v>345</v>
      </c>
      <c r="Z109" s="1" t="s">
        <v>2898</v>
      </c>
      <c r="AC109" s="1">
        <v>7</v>
      </c>
      <c r="AD109" s="1" t="s">
        <v>104</v>
      </c>
      <c r="AE109" s="1" t="s">
        <v>2950</v>
      </c>
    </row>
    <row r="110" spans="1:58" ht="13.5" customHeight="1">
      <c r="A110" s="6" t="str">
        <f t="shared" si="3"/>
        <v>1729_감물천면_096a</v>
      </c>
      <c r="B110" s="1">
        <v>1729</v>
      </c>
      <c r="C110" s="1" t="s">
        <v>4137</v>
      </c>
      <c r="D110" s="1" t="s">
        <v>4139</v>
      </c>
      <c r="E110" s="2">
        <v>109</v>
      </c>
      <c r="F110" s="1">
        <v>1</v>
      </c>
      <c r="G110" s="1" t="s">
        <v>4136</v>
      </c>
      <c r="H110" s="1" t="s">
        <v>4138</v>
      </c>
      <c r="I110" s="1">
        <v>4</v>
      </c>
      <c r="L110" s="1">
        <v>2</v>
      </c>
      <c r="M110" s="1" t="s">
        <v>5235</v>
      </c>
      <c r="N110" s="1" t="s">
        <v>4385</v>
      </c>
      <c r="T110" s="2" t="s">
        <v>4691</v>
      </c>
      <c r="U110" s="1" t="s">
        <v>86</v>
      </c>
      <c r="V110" s="1" t="s">
        <v>2290</v>
      </c>
      <c r="Y110" s="1" t="s">
        <v>4054</v>
      </c>
      <c r="Z110" s="1" t="s">
        <v>2502</v>
      </c>
      <c r="AC110" s="1">
        <v>59</v>
      </c>
      <c r="AD110" s="1" t="s">
        <v>217</v>
      </c>
      <c r="AE110" s="1" t="s">
        <v>3000</v>
      </c>
      <c r="BB110" s="1" t="s">
        <v>86</v>
      </c>
      <c r="BC110" s="1" t="s">
        <v>2290</v>
      </c>
      <c r="BD110" s="1" t="s">
        <v>346</v>
      </c>
      <c r="BE110" s="1" t="s">
        <v>3448</v>
      </c>
      <c r="BF110" s="1" t="s">
        <v>4761</v>
      </c>
    </row>
    <row r="111" spans="1:33" ht="13.5" customHeight="1">
      <c r="A111" s="6" t="str">
        <f t="shared" si="3"/>
        <v>1729_감물천면_096a</v>
      </c>
      <c r="B111" s="1">
        <v>1729</v>
      </c>
      <c r="C111" s="1" t="s">
        <v>4137</v>
      </c>
      <c r="D111" s="1" t="s">
        <v>4139</v>
      </c>
      <c r="E111" s="2">
        <v>110</v>
      </c>
      <c r="F111" s="1">
        <v>1</v>
      </c>
      <c r="G111" s="1" t="s">
        <v>4136</v>
      </c>
      <c r="H111" s="1" t="s">
        <v>4138</v>
      </c>
      <c r="I111" s="1">
        <v>4</v>
      </c>
      <c r="L111" s="1">
        <v>2</v>
      </c>
      <c r="M111" s="1" t="s">
        <v>5235</v>
      </c>
      <c r="N111" s="1" t="s">
        <v>4385</v>
      </c>
      <c r="T111" s="2" t="s">
        <v>4691</v>
      </c>
      <c r="U111" s="1" t="s">
        <v>49</v>
      </c>
      <c r="V111" s="1" t="s">
        <v>2294</v>
      </c>
      <c r="Y111" s="1" t="s">
        <v>50</v>
      </c>
      <c r="Z111" s="1" t="s">
        <v>2897</v>
      </c>
      <c r="AC111" s="1">
        <v>72</v>
      </c>
      <c r="AD111" s="1" t="s">
        <v>232</v>
      </c>
      <c r="AE111" s="1" t="s">
        <v>2954</v>
      </c>
      <c r="AF111" s="1" t="s">
        <v>347</v>
      </c>
      <c r="AG111" s="1" t="s">
        <v>3009</v>
      </c>
    </row>
    <row r="112" spans="1:58" ht="13.5" customHeight="1">
      <c r="A112" s="6" t="str">
        <f t="shared" si="3"/>
        <v>1729_감물천면_096a</v>
      </c>
      <c r="B112" s="1">
        <v>1729</v>
      </c>
      <c r="C112" s="1" t="s">
        <v>4137</v>
      </c>
      <c r="D112" s="1" t="s">
        <v>4139</v>
      </c>
      <c r="E112" s="2">
        <v>111</v>
      </c>
      <c r="F112" s="1">
        <v>1</v>
      </c>
      <c r="G112" s="1" t="s">
        <v>4136</v>
      </c>
      <c r="H112" s="1" t="s">
        <v>4138</v>
      </c>
      <c r="I112" s="1">
        <v>4</v>
      </c>
      <c r="L112" s="1">
        <v>2</v>
      </c>
      <c r="M112" s="1" t="s">
        <v>5235</v>
      </c>
      <c r="N112" s="1" t="s">
        <v>4385</v>
      </c>
      <c r="T112" s="2" t="s">
        <v>4691</v>
      </c>
      <c r="U112" s="1" t="s">
        <v>86</v>
      </c>
      <c r="V112" s="1" t="s">
        <v>2290</v>
      </c>
      <c r="Y112" s="1" t="s">
        <v>4055</v>
      </c>
      <c r="Z112" s="1" t="s">
        <v>2896</v>
      </c>
      <c r="AC112" s="1">
        <v>41</v>
      </c>
      <c r="AD112" s="1" t="s">
        <v>172</v>
      </c>
      <c r="AE112" s="1" t="s">
        <v>2994</v>
      </c>
      <c r="AF112" s="1" t="s">
        <v>348</v>
      </c>
      <c r="AG112" s="1" t="s">
        <v>3028</v>
      </c>
      <c r="BB112" s="1" t="s">
        <v>86</v>
      </c>
      <c r="BC112" s="1" t="s">
        <v>2290</v>
      </c>
      <c r="BD112" s="1" t="s">
        <v>349</v>
      </c>
      <c r="BE112" s="1" t="s">
        <v>2854</v>
      </c>
      <c r="BF112" s="1" t="s">
        <v>4762</v>
      </c>
    </row>
    <row r="113" spans="1:58" ht="13.5" customHeight="1">
      <c r="A113" s="6" t="str">
        <f t="shared" si="3"/>
        <v>1729_감물천면_096a</v>
      </c>
      <c r="B113" s="1">
        <v>1729</v>
      </c>
      <c r="C113" s="1" t="s">
        <v>4137</v>
      </c>
      <c r="D113" s="1" t="s">
        <v>4139</v>
      </c>
      <c r="E113" s="2">
        <v>112</v>
      </c>
      <c r="F113" s="1">
        <v>1</v>
      </c>
      <c r="G113" s="1" t="s">
        <v>4136</v>
      </c>
      <c r="H113" s="1" t="s">
        <v>4138</v>
      </c>
      <c r="I113" s="1">
        <v>4</v>
      </c>
      <c r="L113" s="1">
        <v>2</v>
      </c>
      <c r="M113" s="1" t="s">
        <v>5235</v>
      </c>
      <c r="N113" s="1" t="s">
        <v>4385</v>
      </c>
      <c r="T113" s="2" t="s">
        <v>4691</v>
      </c>
      <c r="U113" s="1" t="s">
        <v>86</v>
      </c>
      <c r="V113" s="1" t="s">
        <v>2290</v>
      </c>
      <c r="Y113" s="1" t="s">
        <v>350</v>
      </c>
      <c r="Z113" s="1" t="s">
        <v>2893</v>
      </c>
      <c r="AC113" s="1">
        <v>28</v>
      </c>
      <c r="AD113" s="1" t="s">
        <v>351</v>
      </c>
      <c r="AE113" s="1" t="s">
        <v>2972</v>
      </c>
      <c r="AT113" s="1" t="s">
        <v>95</v>
      </c>
      <c r="AU113" s="1" t="s">
        <v>2331</v>
      </c>
      <c r="AV113" s="1" t="s">
        <v>352</v>
      </c>
      <c r="AW113" s="1" t="s">
        <v>2753</v>
      </c>
      <c r="BB113" s="1" t="s">
        <v>86</v>
      </c>
      <c r="BC113" s="1" t="s">
        <v>2290</v>
      </c>
      <c r="BD113" s="1" t="s">
        <v>4054</v>
      </c>
      <c r="BE113" s="1" t="s">
        <v>2502</v>
      </c>
      <c r="BF113" s="1" t="s">
        <v>4762</v>
      </c>
    </row>
    <row r="114" spans="1:58" ht="13.5" customHeight="1">
      <c r="A114" s="6" t="str">
        <f t="shared" si="3"/>
        <v>1729_감물천면_096a</v>
      </c>
      <c r="B114" s="1">
        <v>1729</v>
      </c>
      <c r="C114" s="1" t="s">
        <v>4137</v>
      </c>
      <c r="D114" s="1" t="s">
        <v>4139</v>
      </c>
      <c r="E114" s="2">
        <v>113</v>
      </c>
      <c r="F114" s="1">
        <v>1</v>
      </c>
      <c r="G114" s="1" t="s">
        <v>4136</v>
      </c>
      <c r="H114" s="1" t="s">
        <v>4138</v>
      </c>
      <c r="I114" s="1">
        <v>4</v>
      </c>
      <c r="L114" s="1">
        <v>2</v>
      </c>
      <c r="M114" s="1" t="s">
        <v>5235</v>
      </c>
      <c r="N114" s="1" t="s">
        <v>4385</v>
      </c>
      <c r="T114" s="2" t="s">
        <v>4691</v>
      </c>
      <c r="U114" s="1" t="s">
        <v>49</v>
      </c>
      <c r="V114" s="1" t="s">
        <v>2294</v>
      </c>
      <c r="Y114" s="1" t="s">
        <v>353</v>
      </c>
      <c r="Z114" s="1" t="s">
        <v>2895</v>
      </c>
      <c r="AC114" s="1">
        <v>31</v>
      </c>
      <c r="AD114" s="1" t="s">
        <v>354</v>
      </c>
      <c r="AE114" s="1" t="s">
        <v>2993</v>
      </c>
      <c r="AF114" s="1" t="s">
        <v>348</v>
      </c>
      <c r="AG114" s="1" t="s">
        <v>3028</v>
      </c>
      <c r="BB114" s="1" t="s">
        <v>86</v>
      </c>
      <c r="BC114" s="1" t="s">
        <v>2290</v>
      </c>
      <c r="BD114" s="1" t="s">
        <v>346</v>
      </c>
      <c r="BE114" s="1" t="s">
        <v>3448</v>
      </c>
      <c r="BF114" s="1" t="s">
        <v>4763</v>
      </c>
    </row>
    <row r="115" spans="1:58" ht="13.5" customHeight="1">
      <c r="A115" s="6" t="str">
        <f t="shared" si="3"/>
        <v>1729_감물천면_096a</v>
      </c>
      <c r="B115" s="1">
        <v>1729</v>
      </c>
      <c r="C115" s="1" t="s">
        <v>4137</v>
      </c>
      <c r="D115" s="1" t="s">
        <v>4139</v>
      </c>
      <c r="E115" s="2">
        <v>114</v>
      </c>
      <c r="F115" s="1">
        <v>1</v>
      </c>
      <c r="G115" s="1" t="s">
        <v>4136</v>
      </c>
      <c r="H115" s="1" t="s">
        <v>4138</v>
      </c>
      <c r="I115" s="1">
        <v>4</v>
      </c>
      <c r="L115" s="1">
        <v>2</v>
      </c>
      <c r="M115" s="1" t="s">
        <v>5235</v>
      </c>
      <c r="N115" s="1" t="s">
        <v>4385</v>
      </c>
      <c r="T115" s="2" t="s">
        <v>4691</v>
      </c>
      <c r="U115" s="1" t="s">
        <v>49</v>
      </c>
      <c r="V115" s="1" t="s">
        <v>2294</v>
      </c>
      <c r="Y115" s="1" t="s">
        <v>355</v>
      </c>
      <c r="Z115" s="1" t="s">
        <v>2894</v>
      </c>
      <c r="AC115" s="1">
        <v>17</v>
      </c>
      <c r="AD115" s="1" t="s">
        <v>356</v>
      </c>
      <c r="AE115" s="1" t="s">
        <v>2960</v>
      </c>
      <c r="AF115" s="1" t="s">
        <v>357</v>
      </c>
      <c r="AG115" s="1" t="s">
        <v>3024</v>
      </c>
      <c r="AT115" s="1" t="s">
        <v>49</v>
      </c>
      <c r="AU115" s="1" t="s">
        <v>2294</v>
      </c>
      <c r="AV115" s="1" t="s">
        <v>353</v>
      </c>
      <c r="AW115" s="1" t="s">
        <v>2895</v>
      </c>
      <c r="BB115" s="1" t="s">
        <v>358</v>
      </c>
      <c r="BC115" s="1" t="s">
        <v>4227</v>
      </c>
      <c r="BF115" s="1" t="s">
        <v>4764</v>
      </c>
    </row>
    <row r="116" spans="1:31" ht="13.5" customHeight="1">
      <c r="A116" s="6" t="str">
        <f t="shared" si="3"/>
        <v>1729_감물천면_096a</v>
      </c>
      <c r="B116" s="1">
        <v>1729</v>
      </c>
      <c r="C116" s="1" t="s">
        <v>4137</v>
      </c>
      <c r="D116" s="1" t="s">
        <v>4139</v>
      </c>
      <c r="E116" s="2">
        <v>115</v>
      </c>
      <c r="F116" s="1">
        <v>1</v>
      </c>
      <c r="G116" s="1" t="s">
        <v>4136</v>
      </c>
      <c r="H116" s="1" t="s">
        <v>4138</v>
      </c>
      <c r="I116" s="1">
        <v>4</v>
      </c>
      <c r="L116" s="1">
        <v>2</v>
      </c>
      <c r="M116" s="1" t="s">
        <v>5235</v>
      </c>
      <c r="N116" s="1" t="s">
        <v>4385</v>
      </c>
      <c r="S116" s="1" t="s">
        <v>359</v>
      </c>
      <c r="T116" s="2" t="s">
        <v>4153</v>
      </c>
      <c r="Y116" s="1" t="s">
        <v>360</v>
      </c>
      <c r="Z116" s="1" t="s">
        <v>4200</v>
      </c>
      <c r="AC116" s="1">
        <v>39</v>
      </c>
      <c r="AD116" s="1" t="s">
        <v>361</v>
      </c>
      <c r="AE116" s="1" t="s">
        <v>2997</v>
      </c>
    </row>
    <row r="117" spans="1:58" ht="13.5" customHeight="1">
      <c r="A117" s="6" t="str">
        <f t="shared" si="3"/>
        <v>1729_감물천면_096a</v>
      </c>
      <c r="B117" s="1">
        <v>1729</v>
      </c>
      <c r="C117" s="1" t="s">
        <v>4137</v>
      </c>
      <c r="D117" s="1" t="s">
        <v>4139</v>
      </c>
      <c r="E117" s="2">
        <v>116</v>
      </c>
      <c r="F117" s="1">
        <v>1</v>
      </c>
      <c r="G117" s="1" t="s">
        <v>4136</v>
      </c>
      <c r="H117" s="1" t="s">
        <v>4138</v>
      </c>
      <c r="I117" s="1">
        <v>4</v>
      </c>
      <c r="L117" s="1">
        <v>2</v>
      </c>
      <c r="M117" s="1" t="s">
        <v>5235</v>
      </c>
      <c r="N117" s="1" t="s">
        <v>4385</v>
      </c>
      <c r="T117" s="2" t="s">
        <v>4691</v>
      </c>
      <c r="U117" s="1" t="s">
        <v>49</v>
      </c>
      <c r="V117" s="1" t="s">
        <v>2294</v>
      </c>
      <c r="Y117" s="1" t="s">
        <v>362</v>
      </c>
      <c r="Z117" s="1" t="s">
        <v>2893</v>
      </c>
      <c r="AF117" s="1" t="s">
        <v>131</v>
      </c>
      <c r="AG117" s="1" t="s">
        <v>3005</v>
      </c>
      <c r="BB117" s="1" t="s">
        <v>86</v>
      </c>
      <c r="BC117" s="1" t="s">
        <v>2290</v>
      </c>
      <c r="BD117" s="1" t="s">
        <v>350</v>
      </c>
      <c r="BE117" s="1" t="s">
        <v>2893</v>
      </c>
      <c r="BF117" s="1" t="s">
        <v>4764</v>
      </c>
    </row>
    <row r="118" spans="1:72" ht="13.5" customHeight="1">
      <c r="A118" s="6" t="str">
        <f t="shared" si="3"/>
        <v>1729_감물천면_096a</v>
      </c>
      <c r="B118" s="1">
        <v>1729</v>
      </c>
      <c r="C118" s="1" t="s">
        <v>4137</v>
      </c>
      <c r="D118" s="1" t="s">
        <v>4139</v>
      </c>
      <c r="E118" s="2">
        <v>117</v>
      </c>
      <c r="F118" s="1">
        <v>1</v>
      </c>
      <c r="G118" s="1" t="s">
        <v>4136</v>
      </c>
      <c r="H118" s="1" t="s">
        <v>4138</v>
      </c>
      <c r="I118" s="1">
        <v>4</v>
      </c>
      <c r="L118" s="1">
        <v>3</v>
      </c>
      <c r="M118" s="1" t="s">
        <v>4386</v>
      </c>
      <c r="N118" s="1" t="s">
        <v>4387</v>
      </c>
      <c r="T118" s="2" t="s">
        <v>4759</v>
      </c>
      <c r="U118" s="1" t="s">
        <v>180</v>
      </c>
      <c r="V118" s="1" t="s">
        <v>2322</v>
      </c>
      <c r="W118" s="1" t="s">
        <v>135</v>
      </c>
      <c r="X118" s="1" t="s">
        <v>2393</v>
      </c>
      <c r="Y118" s="1" t="s">
        <v>363</v>
      </c>
      <c r="Z118" s="1" t="s">
        <v>2892</v>
      </c>
      <c r="AC118" s="1">
        <v>48</v>
      </c>
      <c r="AD118" s="1" t="s">
        <v>68</v>
      </c>
      <c r="AE118" s="1" t="s">
        <v>2220</v>
      </c>
      <c r="AJ118" s="1" t="s">
        <v>17</v>
      </c>
      <c r="AK118" s="1" t="s">
        <v>3051</v>
      </c>
      <c r="AL118" s="1" t="s">
        <v>65</v>
      </c>
      <c r="AM118" s="1" t="s">
        <v>4760</v>
      </c>
      <c r="AT118" s="1" t="s">
        <v>43</v>
      </c>
      <c r="AU118" s="1" t="s">
        <v>3115</v>
      </c>
      <c r="AV118" s="1" t="s">
        <v>333</v>
      </c>
      <c r="AW118" s="1" t="s">
        <v>3327</v>
      </c>
      <c r="BG118" s="1" t="s">
        <v>43</v>
      </c>
      <c r="BH118" s="1" t="s">
        <v>3115</v>
      </c>
      <c r="BI118" s="1" t="s">
        <v>334</v>
      </c>
      <c r="BJ118" s="1" t="s">
        <v>2400</v>
      </c>
      <c r="BK118" s="1" t="s">
        <v>335</v>
      </c>
      <c r="BL118" s="1" t="s">
        <v>3128</v>
      </c>
      <c r="BM118" s="1" t="s">
        <v>4053</v>
      </c>
      <c r="BN118" s="1" t="s">
        <v>3827</v>
      </c>
      <c r="BO118" s="1" t="s">
        <v>43</v>
      </c>
      <c r="BP118" s="1" t="s">
        <v>3115</v>
      </c>
      <c r="BQ118" s="1" t="s">
        <v>336</v>
      </c>
      <c r="BR118" s="1" t="s">
        <v>4024</v>
      </c>
      <c r="BS118" s="1" t="s">
        <v>337</v>
      </c>
      <c r="BT118" s="1" t="s">
        <v>3043</v>
      </c>
    </row>
    <row r="119" spans="1:72" ht="13.5" customHeight="1">
      <c r="A119" s="6" t="str">
        <f t="shared" si="3"/>
        <v>1729_감물천면_096a</v>
      </c>
      <c r="B119" s="1">
        <v>1729</v>
      </c>
      <c r="C119" s="1" t="s">
        <v>4137</v>
      </c>
      <c r="D119" s="1" t="s">
        <v>4139</v>
      </c>
      <c r="E119" s="2">
        <v>118</v>
      </c>
      <c r="F119" s="1">
        <v>1</v>
      </c>
      <c r="G119" s="1" t="s">
        <v>4136</v>
      </c>
      <c r="H119" s="1" t="s">
        <v>4138</v>
      </c>
      <c r="I119" s="1">
        <v>4</v>
      </c>
      <c r="L119" s="1">
        <v>3</v>
      </c>
      <c r="M119" s="1" t="s">
        <v>4386</v>
      </c>
      <c r="N119" s="1" t="s">
        <v>4387</v>
      </c>
      <c r="S119" s="1" t="s">
        <v>66</v>
      </c>
      <c r="T119" s="2" t="s">
        <v>2245</v>
      </c>
      <c r="W119" s="1" t="s">
        <v>67</v>
      </c>
      <c r="X119" s="1" t="s">
        <v>2405</v>
      </c>
      <c r="Y119" s="1" t="s">
        <v>39</v>
      </c>
      <c r="Z119" s="1" t="s">
        <v>2423</v>
      </c>
      <c r="AC119" s="1">
        <v>48</v>
      </c>
      <c r="AD119" s="1" t="s">
        <v>68</v>
      </c>
      <c r="AE119" s="1" t="s">
        <v>2220</v>
      </c>
      <c r="AJ119" s="1" t="s">
        <v>41</v>
      </c>
      <c r="AK119" s="1" t="s">
        <v>3052</v>
      </c>
      <c r="AL119" s="1" t="s">
        <v>69</v>
      </c>
      <c r="AM119" s="1" t="s">
        <v>3089</v>
      </c>
      <c r="AV119" s="1" t="s">
        <v>364</v>
      </c>
      <c r="AW119" s="1" t="s">
        <v>3376</v>
      </c>
      <c r="BG119" s="1" t="s">
        <v>365</v>
      </c>
      <c r="BH119" s="1" t="s">
        <v>3477</v>
      </c>
      <c r="BI119" s="1" t="s">
        <v>366</v>
      </c>
      <c r="BJ119" s="1" t="s">
        <v>3646</v>
      </c>
      <c r="BK119" s="1" t="s">
        <v>43</v>
      </c>
      <c r="BL119" s="1" t="s">
        <v>3115</v>
      </c>
      <c r="BM119" s="1" t="s">
        <v>367</v>
      </c>
      <c r="BN119" s="1" t="s">
        <v>3826</v>
      </c>
      <c r="BO119" s="1" t="s">
        <v>43</v>
      </c>
      <c r="BP119" s="1" t="s">
        <v>3115</v>
      </c>
      <c r="BQ119" s="1" t="s">
        <v>368</v>
      </c>
      <c r="BR119" s="1" t="s">
        <v>4023</v>
      </c>
      <c r="BS119" s="1" t="s">
        <v>129</v>
      </c>
      <c r="BT119" s="1" t="s">
        <v>3061</v>
      </c>
    </row>
    <row r="120" spans="1:31" ht="13.5" customHeight="1">
      <c r="A120" s="6" t="str">
        <f t="shared" si="3"/>
        <v>1729_감물천면_096a</v>
      </c>
      <c r="B120" s="1">
        <v>1729</v>
      </c>
      <c r="C120" s="1" t="s">
        <v>4137</v>
      </c>
      <c r="D120" s="1" t="s">
        <v>4139</v>
      </c>
      <c r="E120" s="2">
        <v>119</v>
      </c>
      <c r="F120" s="1">
        <v>1</v>
      </c>
      <c r="G120" s="1" t="s">
        <v>4136</v>
      </c>
      <c r="H120" s="1" t="s">
        <v>4138</v>
      </c>
      <c r="I120" s="1">
        <v>4</v>
      </c>
      <c r="L120" s="1">
        <v>3</v>
      </c>
      <c r="M120" s="1" t="s">
        <v>4386</v>
      </c>
      <c r="N120" s="1" t="s">
        <v>4387</v>
      </c>
      <c r="S120" s="1" t="s">
        <v>47</v>
      </c>
      <c r="T120" s="2" t="s">
        <v>2244</v>
      </c>
      <c r="AC120" s="1">
        <v>14</v>
      </c>
      <c r="AD120" s="1" t="s">
        <v>84</v>
      </c>
      <c r="AE120" s="1" t="s">
        <v>2969</v>
      </c>
    </row>
    <row r="121" spans="1:31" ht="13.5" customHeight="1">
      <c r="A121" s="6" t="str">
        <f t="shared" si="3"/>
        <v>1729_감물천면_096a</v>
      </c>
      <c r="B121" s="1">
        <v>1729</v>
      </c>
      <c r="C121" s="1" t="s">
        <v>4137</v>
      </c>
      <c r="D121" s="1" t="s">
        <v>4139</v>
      </c>
      <c r="E121" s="2">
        <v>120</v>
      </c>
      <c r="F121" s="1">
        <v>1</v>
      </c>
      <c r="G121" s="1" t="s">
        <v>4136</v>
      </c>
      <c r="H121" s="1" t="s">
        <v>4138</v>
      </c>
      <c r="I121" s="1">
        <v>4</v>
      </c>
      <c r="L121" s="1">
        <v>3</v>
      </c>
      <c r="M121" s="1" t="s">
        <v>4386</v>
      </c>
      <c r="N121" s="1" t="s">
        <v>4387</v>
      </c>
      <c r="S121" s="1" t="s">
        <v>47</v>
      </c>
      <c r="T121" s="2" t="s">
        <v>2244</v>
      </c>
      <c r="AC121" s="1">
        <v>11</v>
      </c>
      <c r="AD121" s="1" t="s">
        <v>85</v>
      </c>
      <c r="AE121" s="1" t="s">
        <v>2995</v>
      </c>
    </row>
    <row r="122" spans="1:33" ht="13.5" customHeight="1">
      <c r="A122" s="6" t="str">
        <f t="shared" si="3"/>
        <v>1729_감물천면_096a</v>
      </c>
      <c r="B122" s="1">
        <v>1729</v>
      </c>
      <c r="C122" s="1" t="s">
        <v>4137</v>
      </c>
      <c r="D122" s="1" t="s">
        <v>4139</v>
      </c>
      <c r="E122" s="2">
        <v>121</v>
      </c>
      <c r="F122" s="1">
        <v>1</v>
      </c>
      <c r="G122" s="1" t="s">
        <v>4136</v>
      </c>
      <c r="H122" s="1" t="s">
        <v>4138</v>
      </c>
      <c r="I122" s="1">
        <v>4</v>
      </c>
      <c r="L122" s="1">
        <v>3</v>
      </c>
      <c r="M122" s="1" t="s">
        <v>4386</v>
      </c>
      <c r="N122" s="1" t="s">
        <v>4387</v>
      </c>
      <c r="S122" s="1" t="s">
        <v>209</v>
      </c>
      <c r="T122" s="2" t="s">
        <v>2249</v>
      </c>
      <c r="Y122" s="1" t="s">
        <v>369</v>
      </c>
      <c r="Z122" s="1" t="s">
        <v>2891</v>
      </c>
      <c r="AC122" s="1">
        <v>10</v>
      </c>
      <c r="AD122" s="1" t="s">
        <v>100</v>
      </c>
      <c r="AE122" s="1" t="s">
        <v>2959</v>
      </c>
      <c r="AF122" s="1" t="s">
        <v>54</v>
      </c>
      <c r="AG122" s="1" t="s">
        <v>3004</v>
      </c>
    </row>
    <row r="123" spans="1:58" ht="13.5" customHeight="1">
      <c r="A123" s="6" t="str">
        <f t="shared" si="3"/>
        <v>1729_감물천면_096a</v>
      </c>
      <c r="B123" s="1">
        <v>1729</v>
      </c>
      <c r="C123" s="1" t="s">
        <v>4137</v>
      </c>
      <c r="D123" s="1" t="s">
        <v>4139</v>
      </c>
      <c r="E123" s="2">
        <v>122</v>
      </c>
      <c r="F123" s="1">
        <v>1</v>
      </c>
      <c r="G123" s="1" t="s">
        <v>4136</v>
      </c>
      <c r="H123" s="1" t="s">
        <v>4138</v>
      </c>
      <c r="I123" s="1">
        <v>4</v>
      </c>
      <c r="L123" s="1">
        <v>3</v>
      </c>
      <c r="M123" s="1" t="s">
        <v>4386</v>
      </c>
      <c r="N123" s="1" t="s">
        <v>4387</v>
      </c>
      <c r="T123" s="2" t="s">
        <v>4691</v>
      </c>
      <c r="U123" s="1" t="s">
        <v>86</v>
      </c>
      <c r="V123" s="1" t="s">
        <v>2290</v>
      </c>
      <c r="Y123" s="1" t="s">
        <v>370</v>
      </c>
      <c r="Z123" s="1" t="s">
        <v>2858</v>
      </c>
      <c r="AC123" s="1">
        <v>33</v>
      </c>
      <c r="AD123" s="1" t="s">
        <v>371</v>
      </c>
      <c r="AE123" s="1" t="s">
        <v>2989</v>
      </c>
      <c r="AG123" s="1" t="s">
        <v>4765</v>
      </c>
      <c r="AT123" s="1" t="s">
        <v>95</v>
      </c>
      <c r="AU123" s="1" t="s">
        <v>2331</v>
      </c>
      <c r="AV123" s="1" t="s">
        <v>372</v>
      </c>
      <c r="AW123" s="1" t="s">
        <v>3307</v>
      </c>
      <c r="BB123" s="1" t="s">
        <v>86</v>
      </c>
      <c r="BC123" s="1" t="s">
        <v>2290</v>
      </c>
      <c r="BD123" s="1" t="s">
        <v>4056</v>
      </c>
      <c r="BE123" s="1" t="s">
        <v>3447</v>
      </c>
      <c r="BF123" s="1" t="s">
        <v>4766</v>
      </c>
    </row>
    <row r="124" spans="1:58" ht="13.5" customHeight="1">
      <c r="A124" s="6" t="str">
        <f t="shared" si="3"/>
        <v>1729_감물천면_096a</v>
      </c>
      <c r="B124" s="1">
        <v>1729</v>
      </c>
      <c r="C124" s="1" t="s">
        <v>4137</v>
      </c>
      <c r="D124" s="1" t="s">
        <v>4139</v>
      </c>
      <c r="E124" s="2">
        <v>123</v>
      </c>
      <c r="F124" s="1">
        <v>1</v>
      </c>
      <c r="G124" s="1" t="s">
        <v>4136</v>
      </c>
      <c r="H124" s="1" t="s">
        <v>4138</v>
      </c>
      <c r="I124" s="1">
        <v>4</v>
      </c>
      <c r="L124" s="1">
        <v>3</v>
      </c>
      <c r="M124" s="1" t="s">
        <v>4386</v>
      </c>
      <c r="N124" s="1" t="s">
        <v>4387</v>
      </c>
      <c r="T124" s="2" t="s">
        <v>4691</v>
      </c>
      <c r="U124" s="1" t="s">
        <v>49</v>
      </c>
      <c r="V124" s="1" t="s">
        <v>2294</v>
      </c>
      <c r="Y124" s="1" t="s">
        <v>373</v>
      </c>
      <c r="Z124" s="1" t="s">
        <v>2890</v>
      </c>
      <c r="AC124" s="1">
        <v>6</v>
      </c>
      <c r="AD124" s="1" t="s">
        <v>133</v>
      </c>
      <c r="AE124" s="1" t="s">
        <v>2971</v>
      </c>
      <c r="AF124" s="1" t="s">
        <v>4767</v>
      </c>
      <c r="AG124" s="1" t="s">
        <v>4210</v>
      </c>
      <c r="BB124" s="1" t="s">
        <v>91</v>
      </c>
      <c r="BC124" s="1" t="s">
        <v>3399</v>
      </c>
      <c r="BF124" s="1" t="s">
        <v>4764</v>
      </c>
    </row>
    <row r="125" spans="1:58" ht="13.5" customHeight="1">
      <c r="A125" s="6" t="str">
        <f t="shared" si="3"/>
        <v>1729_감물천면_096a</v>
      </c>
      <c r="B125" s="1">
        <v>1729</v>
      </c>
      <c r="C125" s="1" t="s">
        <v>4137</v>
      </c>
      <c r="D125" s="1" t="s">
        <v>4139</v>
      </c>
      <c r="E125" s="2">
        <v>124</v>
      </c>
      <c r="F125" s="1">
        <v>1</v>
      </c>
      <c r="G125" s="1" t="s">
        <v>4136</v>
      </c>
      <c r="H125" s="1" t="s">
        <v>4138</v>
      </c>
      <c r="I125" s="1">
        <v>4</v>
      </c>
      <c r="L125" s="1">
        <v>3</v>
      </c>
      <c r="M125" s="1" t="s">
        <v>4386</v>
      </c>
      <c r="N125" s="1" t="s">
        <v>4387</v>
      </c>
      <c r="T125" s="2" t="s">
        <v>4691</v>
      </c>
      <c r="U125" s="1" t="s">
        <v>86</v>
      </c>
      <c r="V125" s="1" t="s">
        <v>2290</v>
      </c>
      <c r="Y125" s="1" t="s">
        <v>374</v>
      </c>
      <c r="Z125" s="1" t="s">
        <v>2889</v>
      </c>
      <c r="AC125" s="1">
        <v>5</v>
      </c>
      <c r="AD125" s="1" t="s">
        <v>53</v>
      </c>
      <c r="AE125" s="1" t="s">
        <v>2955</v>
      </c>
      <c r="AF125" s="1" t="s">
        <v>54</v>
      </c>
      <c r="AG125" s="1" t="s">
        <v>3004</v>
      </c>
      <c r="BB125" s="1" t="s">
        <v>86</v>
      </c>
      <c r="BC125" s="1" t="s">
        <v>2290</v>
      </c>
      <c r="BD125" s="1" t="s">
        <v>4054</v>
      </c>
      <c r="BE125" s="1" t="s">
        <v>2502</v>
      </c>
      <c r="BF125" s="1" t="s">
        <v>4762</v>
      </c>
    </row>
    <row r="126" spans="1:72" ht="13.5" customHeight="1">
      <c r="A126" s="6" t="str">
        <f t="shared" si="3"/>
        <v>1729_감물천면_096a</v>
      </c>
      <c r="B126" s="1">
        <v>1729</v>
      </c>
      <c r="C126" s="1" t="s">
        <v>4137</v>
      </c>
      <c r="D126" s="1" t="s">
        <v>4139</v>
      </c>
      <c r="E126" s="2">
        <v>125</v>
      </c>
      <c r="F126" s="1">
        <v>1</v>
      </c>
      <c r="G126" s="1" t="s">
        <v>4136</v>
      </c>
      <c r="H126" s="1" t="s">
        <v>4138</v>
      </c>
      <c r="I126" s="1">
        <v>4</v>
      </c>
      <c r="L126" s="1">
        <v>4</v>
      </c>
      <c r="M126" s="1" t="s">
        <v>4388</v>
      </c>
      <c r="N126" s="1" t="s">
        <v>4389</v>
      </c>
      <c r="T126" s="2" t="s">
        <v>4759</v>
      </c>
      <c r="U126" s="1" t="s">
        <v>375</v>
      </c>
      <c r="V126" s="1" t="s">
        <v>2321</v>
      </c>
      <c r="W126" s="1" t="s">
        <v>135</v>
      </c>
      <c r="X126" s="1" t="s">
        <v>2393</v>
      </c>
      <c r="Y126" s="1" t="s">
        <v>39</v>
      </c>
      <c r="Z126" s="1" t="s">
        <v>2423</v>
      </c>
      <c r="AC126" s="1">
        <v>68</v>
      </c>
      <c r="AD126" s="1" t="s">
        <v>40</v>
      </c>
      <c r="AE126" s="1" t="s">
        <v>2990</v>
      </c>
      <c r="AJ126" s="1" t="s">
        <v>41</v>
      </c>
      <c r="AK126" s="1" t="s">
        <v>3052</v>
      </c>
      <c r="AL126" s="1" t="s">
        <v>65</v>
      </c>
      <c r="AM126" s="1" t="s">
        <v>4760</v>
      </c>
      <c r="AT126" s="1" t="s">
        <v>43</v>
      </c>
      <c r="AU126" s="1" t="s">
        <v>3115</v>
      </c>
      <c r="AV126" s="1" t="s">
        <v>266</v>
      </c>
      <c r="AW126" s="1" t="s">
        <v>3375</v>
      </c>
      <c r="BG126" s="1" t="s">
        <v>43</v>
      </c>
      <c r="BH126" s="1" t="s">
        <v>3115</v>
      </c>
      <c r="BI126" s="1" t="s">
        <v>267</v>
      </c>
      <c r="BJ126" s="1" t="s">
        <v>3239</v>
      </c>
      <c r="BK126" s="1" t="s">
        <v>43</v>
      </c>
      <c r="BL126" s="1" t="s">
        <v>3115</v>
      </c>
      <c r="BM126" s="1" t="s">
        <v>268</v>
      </c>
      <c r="BN126" s="1" t="s">
        <v>3757</v>
      </c>
      <c r="BO126" s="1" t="s">
        <v>43</v>
      </c>
      <c r="BP126" s="1" t="s">
        <v>3115</v>
      </c>
      <c r="BQ126" s="1" t="s">
        <v>269</v>
      </c>
      <c r="BR126" s="1" t="s">
        <v>4311</v>
      </c>
      <c r="BS126" s="1" t="s">
        <v>59</v>
      </c>
      <c r="BT126" s="1" t="s">
        <v>3034</v>
      </c>
    </row>
    <row r="127" spans="1:33" ht="13.5" customHeight="1">
      <c r="A127" s="6" t="str">
        <f t="shared" si="3"/>
        <v>1729_감물천면_096a</v>
      </c>
      <c r="B127" s="1">
        <v>1729</v>
      </c>
      <c r="C127" s="1" t="s">
        <v>4137</v>
      </c>
      <c r="D127" s="1" t="s">
        <v>4139</v>
      </c>
      <c r="E127" s="2">
        <v>126</v>
      </c>
      <c r="F127" s="1">
        <v>1</v>
      </c>
      <c r="G127" s="1" t="s">
        <v>4136</v>
      </c>
      <c r="H127" s="1" t="s">
        <v>4138</v>
      </c>
      <c r="I127" s="1">
        <v>4</v>
      </c>
      <c r="L127" s="1">
        <v>4</v>
      </c>
      <c r="M127" s="1" t="s">
        <v>4388</v>
      </c>
      <c r="N127" s="1" t="s">
        <v>4389</v>
      </c>
      <c r="S127" s="1" t="s">
        <v>47</v>
      </c>
      <c r="T127" s="2" t="s">
        <v>2244</v>
      </c>
      <c r="AF127" s="1" t="s">
        <v>131</v>
      </c>
      <c r="AG127" s="1" t="s">
        <v>3005</v>
      </c>
    </row>
    <row r="128" spans="1:33" ht="13.5" customHeight="1">
      <c r="A128" s="6" t="str">
        <f t="shared" si="3"/>
        <v>1729_감물천면_096a</v>
      </c>
      <c r="B128" s="1">
        <v>1729</v>
      </c>
      <c r="C128" s="1" t="s">
        <v>4137</v>
      </c>
      <c r="D128" s="1" t="s">
        <v>4139</v>
      </c>
      <c r="E128" s="2">
        <v>127</v>
      </c>
      <c r="F128" s="1">
        <v>1</v>
      </c>
      <c r="G128" s="1" t="s">
        <v>4136</v>
      </c>
      <c r="H128" s="1" t="s">
        <v>4138</v>
      </c>
      <c r="I128" s="1">
        <v>4</v>
      </c>
      <c r="L128" s="1">
        <v>4</v>
      </c>
      <c r="M128" s="1" t="s">
        <v>4388</v>
      </c>
      <c r="N128" s="1" t="s">
        <v>4389</v>
      </c>
      <c r="S128" s="1" t="s">
        <v>209</v>
      </c>
      <c r="T128" s="2" t="s">
        <v>2249</v>
      </c>
      <c r="AF128" s="1" t="s">
        <v>131</v>
      </c>
      <c r="AG128" s="1" t="s">
        <v>3005</v>
      </c>
    </row>
    <row r="129" spans="1:31" ht="13.5" customHeight="1">
      <c r="A129" s="6" t="str">
        <f t="shared" si="3"/>
        <v>1729_감물천면_096a</v>
      </c>
      <c r="B129" s="1">
        <v>1729</v>
      </c>
      <c r="C129" s="1" t="s">
        <v>4137</v>
      </c>
      <c r="D129" s="1" t="s">
        <v>4139</v>
      </c>
      <c r="E129" s="2">
        <v>128</v>
      </c>
      <c r="F129" s="1">
        <v>1</v>
      </c>
      <c r="G129" s="1" t="s">
        <v>4136</v>
      </c>
      <c r="H129" s="1" t="s">
        <v>4138</v>
      </c>
      <c r="I129" s="1">
        <v>4</v>
      </c>
      <c r="L129" s="1">
        <v>4</v>
      </c>
      <c r="M129" s="1" t="s">
        <v>4388</v>
      </c>
      <c r="N129" s="1" t="s">
        <v>4389</v>
      </c>
      <c r="S129" s="1" t="s">
        <v>47</v>
      </c>
      <c r="T129" s="2" t="s">
        <v>2244</v>
      </c>
      <c r="AC129" s="1">
        <v>10</v>
      </c>
      <c r="AD129" s="1" t="s">
        <v>100</v>
      </c>
      <c r="AE129" s="1" t="s">
        <v>2959</v>
      </c>
    </row>
    <row r="130" spans="1:58" ht="13.5" customHeight="1">
      <c r="A130" s="6" t="str">
        <f t="shared" si="3"/>
        <v>1729_감물천면_096a</v>
      </c>
      <c r="B130" s="1">
        <v>1729</v>
      </c>
      <c r="C130" s="1" t="s">
        <v>4137</v>
      </c>
      <c r="D130" s="1" t="s">
        <v>4139</v>
      </c>
      <c r="E130" s="2">
        <v>129</v>
      </c>
      <c r="F130" s="1">
        <v>1</v>
      </c>
      <c r="G130" s="1" t="s">
        <v>4136</v>
      </c>
      <c r="H130" s="1" t="s">
        <v>4138</v>
      </c>
      <c r="I130" s="1">
        <v>4</v>
      </c>
      <c r="L130" s="1">
        <v>4</v>
      </c>
      <c r="M130" s="1" t="s">
        <v>4388</v>
      </c>
      <c r="N130" s="1" t="s">
        <v>4389</v>
      </c>
      <c r="T130" s="2" t="s">
        <v>4691</v>
      </c>
      <c r="U130" s="1" t="s">
        <v>86</v>
      </c>
      <c r="V130" s="1" t="s">
        <v>2290</v>
      </c>
      <c r="Y130" s="1" t="s">
        <v>376</v>
      </c>
      <c r="Z130" s="1" t="s">
        <v>2888</v>
      </c>
      <c r="AC130" s="1">
        <v>22</v>
      </c>
      <c r="AD130" s="1" t="s">
        <v>77</v>
      </c>
      <c r="AE130" s="1" t="s">
        <v>2978</v>
      </c>
      <c r="AT130" s="1" t="s">
        <v>95</v>
      </c>
      <c r="AU130" s="1" t="s">
        <v>2331</v>
      </c>
      <c r="AV130" s="1" t="s">
        <v>105</v>
      </c>
      <c r="AW130" s="1" t="s">
        <v>2935</v>
      </c>
      <c r="BB130" s="1" t="s">
        <v>86</v>
      </c>
      <c r="BC130" s="1" t="s">
        <v>2290</v>
      </c>
      <c r="BD130" s="1" t="s">
        <v>298</v>
      </c>
      <c r="BE130" s="1" t="s">
        <v>2911</v>
      </c>
      <c r="BF130" s="1" t="s">
        <v>4762</v>
      </c>
    </row>
    <row r="131" spans="1:31" ht="13.5" customHeight="1">
      <c r="A131" s="6" t="str">
        <f t="shared" si="3"/>
        <v>1729_감물천면_096a</v>
      </c>
      <c r="B131" s="1">
        <v>1729</v>
      </c>
      <c r="C131" s="1" t="s">
        <v>4137</v>
      </c>
      <c r="D131" s="1" t="s">
        <v>4139</v>
      </c>
      <c r="E131" s="2">
        <v>130</v>
      </c>
      <c r="F131" s="1">
        <v>1</v>
      </c>
      <c r="G131" s="1" t="s">
        <v>4136</v>
      </c>
      <c r="H131" s="1" t="s">
        <v>4138</v>
      </c>
      <c r="I131" s="1">
        <v>4</v>
      </c>
      <c r="L131" s="1">
        <v>4</v>
      </c>
      <c r="M131" s="1" t="s">
        <v>4388</v>
      </c>
      <c r="N131" s="1" t="s">
        <v>4389</v>
      </c>
      <c r="T131" s="2" t="s">
        <v>4691</v>
      </c>
      <c r="U131" s="1" t="s">
        <v>98</v>
      </c>
      <c r="V131" s="1" t="s">
        <v>2375</v>
      </c>
      <c r="Y131" s="1" t="s">
        <v>377</v>
      </c>
      <c r="Z131" s="1" t="s">
        <v>2887</v>
      </c>
      <c r="AC131" s="1">
        <v>19</v>
      </c>
      <c r="AD131" s="1" t="s">
        <v>344</v>
      </c>
      <c r="AE131" s="1" t="s">
        <v>3002</v>
      </c>
    </row>
    <row r="132" spans="1:72" ht="13.5" customHeight="1">
      <c r="A132" s="6" t="str">
        <f t="shared" si="3"/>
        <v>1729_감물천면_096a</v>
      </c>
      <c r="B132" s="1">
        <v>1729</v>
      </c>
      <c r="C132" s="1" t="s">
        <v>4137</v>
      </c>
      <c r="D132" s="1" t="s">
        <v>4139</v>
      </c>
      <c r="E132" s="2">
        <v>131</v>
      </c>
      <c r="F132" s="1">
        <v>1</v>
      </c>
      <c r="G132" s="1" t="s">
        <v>4136</v>
      </c>
      <c r="H132" s="1" t="s">
        <v>4138</v>
      </c>
      <c r="I132" s="1">
        <v>4</v>
      </c>
      <c r="L132" s="1">
        <v>5</v>
      </c>
      <c r="M132" s="1" t="s">
        <v>4390</v>
      </c>
      <c r="N132" s="1" t="s">
        <v>4391</v>
      </c>
      <c r="T132" s="2" t="s">
        <v>4759</v>
      </c>
      <c r="U132" s="1" t="s">
        <v>180</v>
      </c>
      <c r="V132" s="1" t="s">
        <v>2322</v>
      </c>
      <c r="W132" s="1" t="s">
        <v>135</v>
      </c>
      <c r="X132" s="1" t="s">
        <v>2393</v>
      </c>
      <c r="Y132" s="1" t="s">
        <v>378</v>
      </c>
      <c r="Z132" s="1" t="s">
        <v>2886</v>
      </c>
      <c r="AC132" s="1">
        <v>77</v>
      </c>
      <c r="AD132" s="1" t="s">
        <v>356</v>
      </c>
      <c r="AE132" s="1" t="s">
        <v>2960</v>
      </c>
      <c r="AJ132" s="1" t="s">
        <v>17</v>
      </c>
      <c r="AK132" s="1" t="s">
        <v>3051</v>
      </c>
      <c r="AL132" s="1" t="s">
        <v>65</v>
      </c>
      <c r="AM132" s="1" t="s">
        <v>4760</v>
      </c>
      <c r="AT132" s="1" t="s">
        <v>43</v>
      </c>
      <c r="AU132" s="1" t="s">
        <v>3115</v>
      </c>
      <c r="AV132" s="1" t="s">
        <v>379</v>
      </c>
      <c r="AW132" s="1" t="s">
        <v>3374</v>
      </c>
      <c r="BG132" s="1" t="s">
        <v>158</v>
      </c>
      <c r="BH132" s="1" t="s">
        <v>3475</v>
      </c>
      <c r="BI132" s="1" t="s">
        <v>380</v>
      </c>
      <c r="BJ132" s="1" t="s">
        <v>3634</v>
      </c>
      <c r="BK132" s="1" t="s">
        <v>381</v>
      </c>
      <c r="BL132" s="1" t="s">
        <v>3679</v>
      </c>
      <c r="BM132" s="1" t="s">
        <v>382</v>
      </c>
      <c r="BN132" s="1" t="s">
        <v>4768</v>
      </c>
      <c r="BO132" s="1" t="s">
        <v>43</v>
      </c>
      <c r="BP132" s="1" t="s">
        <v>3115</v>
      </c>
      <c r="BQ132" s="1" t="s">
        <v>383</v>
      </c>
      <c r="BR132" s="1" t="s">
        <v>4022</v>
      </c>
      <c r="BS132" s="1" t="s">
        <v>141</v>
      </c>
      <c r="BT132" s="1" t="s">
        <v>3041</v>
      </c>
    </row>
    <row r="133" spans="1:72" ht="13.5" customHeight="1">
      <c r="A133" s="6" t="str">
        <f t="shared" si="3"/>
        <v>1729_감물천면_096a</v>
      </c>
      <c r="B133" s="1">
        <v>1729</v>
      </c>
      <c r="C133" s="1" t="s">
        <v>4137</v>
      </c>
      <c r="D133" s="1" t="s">
        <v>4139</v>
      </c>
      <c r="E133" s="2">
        <v>132</v>
      </c>
      <c r="F133" s="1">
        <v>1</v>
      </c>
      <c r="G133" s="1" t="s">
        <v>4136</v>
      </c>
      <c r="H133" s="1" t="s">
        <v>4138</v>
      </c>
      <c r="I133" s="1">
        <v>4</v>
      </c>
      <c r="L133" s="1">
        <v>5</v>
      </c>
      <c r="M133" s="1" t="s">
        <v>4390</v>
      </c>
      <c r="N133" s="1" t="s">
        <v>4391</v>
      </c>
      <c r="S133" s="1" t="s">
        <v>66</v>
      </c>
      <c r="T133" s="2" t="s">
        <v>2245</v>
      </c>
      <c r="W133" s="1" t="s">
        <v>342</v>
      </c>
      <c r="X133" s="1" t="s">
        <v>2401</v>
      </c>
      <c r="Y133" s="1" t="s">
        <v>39</v>
      </c>
      <c r="Z133" s="1" t="s">
        <v>2423</v>
      </c>
      <c r="AC133" s="1">
        <v>75</v>
      </c>
      <c r="AD133" s="1" t="s">
        <v>115</v>
      </c>
      <c r="AE133" s="1" t="s">
        <v>2974</v>
      </c>
      <c r="AJ133" s="1" t="s">
        <v>41</v>
      </c>
      <c r="AK133" s="1" t="s">
        <v>3052</v>
      </c>
      <c r="AL133" s="1" t="s">
        <v>337</v>
      </c>
      <c r="AM133" s="1" t="s">
        <v>3043</v>
      </c>
      <c r="AT133" s="1" t="s">
        <v>384</v>
      </c>
      <c r="AU133" s="1" t="s">
        <v>3134</v>
      </c>
      <c r="AV133" s="1" t="s">
        <v>385</v>
      </c>
      <c r="AW133" s="1" t="s">
        <v>3368</v>
      </c>
      <c r="BG133" s="1" t="s">
        <v>43</v>
      </c>
      <c r="BH133" s="1" t="s">
        <v>3115</v>
      </c>
      <c r="BI133" s="1" t="s">
        <v>386</v>
      </c>
      <c r="BJ133" s="1" t="s">
        <v>3640</v>
      </c>
      <c r="BK133" s="1" t="s">
        <v>384</v>
      </c>
      <c r="BL133" s="1" t="s">
        <v>3134</v>
      </c>
      <c r="BM133" s="1" t="s">
        <v>387</v>
      </c>
      <c r="BN133" s="1" t="s">
        <v>3821</v>
      </c>
      <c r="BO133" s="1" t="s">
        <v>43</v>
      </c>
      <c r="BP133" s="1" t="s">
        <v>3115</v>
      </c>
      <c r="BQ133" s="1" t="s">
        <v>388</v>
      </c>
      <c r="BR133" s="1" t="s">
        <v>4021</v>
      </c>
      <c r="BS133" s="1" t="s">
        <v>389</v>
      </c>
      <c r="BT133" s="1" t="s">
        <v>3084</v>
      </c>
    </row>
    <row r="134" spans="1:31" ht="13.5" customHeight="1">
      <c r="A134" s="6" t="str">
        <f aca="true" t="shared" si="4" ref="A134:A165">HYPERLINK("http://kyu.snu.ac.kr/sdhj/index.jsp?type=hj/GK14620_00IM0001_096b.jpg","1729_감물천면_096b")</f>
        <v>1729_감물천면_096b</v>
      </c>
      <c r="B134" s="1">
        <v>1729</v>
      </c>
      <c r="C134" s="1" t="s">
        <v>4137</v>
      </c>
      <c r="D134" s="1" t="s">
        <v>4139</v>
      </c>
      <c r="E134" s="2">
        <v>133</v>
      </c>
      <c r="F134" s="1">
        <v>1</v>
      </c>
      <c r="G134" s="1" t="s">
        <v>4136</v>
      </c>
      <c r="H134" s="1" t="s">
        <v>4138</v>
      </c>
      <c r="I134" s="1">
        <v>4</v>
      </c>
      <c r="L134" s="1">
        <v>5</v>
      </c>
      <c r="M134" s="1" t="s">
        <v>4390</v>
      </c>
      <c r="N134" s="1" t="s">
        <v>4391</v>
      </c>
      <c r="S134" s="1" t="s">
        <v>47</v>
      </c>
      <c r="T134" s="2" t="s">
        <v>2244</v>
      </c>
      <c r="AC134" s="1">
        <v>14</v>
      </c>
      <c r="AD134" s="1" t="s">
        <v>84</v>
      </c>
      <c r="AE134" s="1" t="s">
        <v>2969</v>
      </c>
    </row>
    <row r="135" spans="1:31" ht="13.5" customHeight="1">
      <c r="A135" s="6" t="str">
        <f t="shared" si="4"/>
        <v>1729_감물천면_096b</v>
      </c>
      <c r="B135" s="1">
        <v>1729</v>
      </c>
      <c r="C135" s="1" t="s">
        <v>4137</v>
      </c>
      <c r="D135" s="1" t="s">
        <v>4139</v>
      </c>
      <c r="E135" s="2">
        <v>134</v>
      </c>
      <c r="F135" s="1">
        <v>1</v>
      </c>
      <c r="G135" s="1" t="s">
        <v>4136</v>
      </c>
      <c r="H135" s="1" t="s">
        <v>4138</v>
      </c>
      <c r="I135" s="1">
        <v>4</v>
      </c>
      <c r="L135" s="1">
        <v>5</v>
      </c>
      <c r="M135" s="1" t="s">
        <v>4390</v>
      </c>
      <c r="N135" s="1" t="s">
        <v>4391</v>
      </c>
      <c r="S135" s="1" t="s">
        <v>130</v>
      </c>
      <c r="T135" s="2" t="s">
        <v>2275</v>
      </c>
      <c r="AC135" s="1">
        <v>6</v>
      </c>
      <c r="AD135" s="1" t="s">
        <v>133</v>
      </c>
      <c r="AE135" s="1" t="s">
        <v>2971</v>
      </c>
    </row>
    <row r="136" spans="1:31" ht="13.5" customHeight="1">
      <c r="A136" s="6" t="str">
        <f t="shared" si="4"/>
        <v>1729_감물천면_096b</v>
      </c>
      <c r="B136" s="1">
        <v>1729</v>
      </c>
      <c r="C136" s="1" t="s">
        <v>4137</v>
      </c>
      <c r="D136" s="1" t="s">
        <v>4139</v>
      </c>
      <c r="E136" s="2">
        <v>135</v>
      </c>
      <c r="F136" s="1">
        <v>1</v>
      </c>
      <c r="G136" s="1" t="s">
        <v>4136</v>
      </c>
      <c r="H136" s="1" t="s">
        <v>4138</v>
      </c>
      <c r="I136" s="1">
        <v>4</v>
      </c>
      <c r="L136" s="1">
        <v>5</v>
      </c>
      <c r="M136" s="1" t="s">
        <v>4390</v>
      </c>
      <c r="N136" s="1" t="s">
        <v>4391</v>
      </c>
      <c r="S136" s="1" t="s">
        <v>47</v>
      </c>
      <c r="T136" s="2" t="s">
        <v>2244</v>
      </c>
      <c r="AC136" s="1">
        <v>10</v>
      </c>
      <c r="AD136" s="1" t="s">
        <v>100</v>
      </c>
      <c r="AE136" s="1" t="s">
        <v>2959</v>
      </c>
    </row>
    <row r="137" spans="1:31" ht="13.5" customHeight="1">
      <c r="A137" s="6" t="str">
        <f t="shared" si="4"/>
        <v>1729_감물천면_096b</v>
      </c>
      <c r="B137" s="1">
        <v>1729</v>
      </c>
      <c r="C137" s="1" t="s">
        <v>4137</v>
      </c>
      <c r="D137" s="1" t="s">
        <v>4139</v>
      </c>
      <c r="E137" s="2">
        <v>136</v>
      </c>
      <c r="F137" s="1">
        <v>1</v>
      </c>
      <c r="G137" s="1" t="s">
        <v>4136</v>
      </c>
      <c r="H137" s="1" t="s">
        <v>4138</v>
      </c>
      <c r="I137" s="1">
        <v>4</v>
      </c>
      <c r="L137" s="1">
        <v>5</v>
      </c>
      <c r="M137" s="1" t="s">
        <v>4390</v>
      </c>
      <c r="N137" s="1" t="s">
        <v>4391</v>
      </c>
      <c r="T137" s="2" t="s">
        <v>4691</v>
      </c>
      <c r="U137" s="1" t="s">
        <v>49</v>
      </c>
      <c r="V137" s="1" t="s">
        <v>2294</v>
      </c>
      <c r="Y137" s="1" t="s">
        <v>390</v>
      </c>
      <c r="Z137" s="1" t="s">
        <v>2885</v>
      </c>
      <c r="AC137" s="1">
        <v>71</v>
      </c>
      <c r="AD137" s="1" t="s">
        <v>85</v>
      </c>
      <c r="AE137" s="1" t="s">
        <v>2995</v>
      </c>
    </row>
    <row r="138" spans="1:72" ht="13.5" customHeight="1">
      <c r="A138" s="6" t="str">
        <f t="shared" si="4"/>
        <v>1729_감물천면_096b</v>
      </c>
      <c r="B138" s="1">
        <v>1729</v>
      </c>
      <c r="C138" s="1" t="s">
        <v>4137</v>
      </c>
      <c r="D138" s="1" t="s">
        <v>4139</v>
      </c>
      <c r="E138" s="2">
        <v>137</v>
      </c>
      <c r="F138" s="1">
        <v>1</v>
      </c>
      <c r="G138" s="1" t="s">
        <v>4136</v>
      </c>
      <c r="H138" s="1" t="s">
        <v>4138</v>
      </c>
      <c r="I138" s="1">
        <v>5</v>
      </c>
      <c r="J138" s="1" t="s">
        <v>4057</v>
      </c>
      <c r="K138" s="1" t="s">
        <v>2231</v>
      </c>
      <c r="L138" s="1">
        <v>1</v>
      </c>
      <c r="M138" s="1" t="s">
        <v>724</v>
      </c>
      <c r="N138" s="1" t="s">
        <v>4392</v>
      </c>
      <c r="T138" s="2" t="s">
        <v>4769</v>
      </c>
      <c r="U138" s="1" t="s">
        <v>79</v>
      </c>
      <c r="V138" s="1" t="s">
        <v>2295</v>
      </c>
      <c r="W138" s="1" t="s">
        <v>56</v>
      </c>
      <c r="X138" s="1" t="s">
        <v>4770</v>
      </c>
      <c r="Y138" s="1" t="s">
        <v>391</v>
      </c>
      <c r="Z138" s="1" t="s">
        <v>2884</v>
      </c>
      <c r="AC138" s="1">
        <v>59</v>
      </c>
      <c r="AD138" s="1" t="s">
        <v>217</v>
      </c>
      <c r="AE138" s="1" t="s">
        <v>3000</v>
      </c>
      <c r="AJ138" s="1" t="s">
        <v>17</v>
      </c>
      <c r="AK138" s="1" t="s">
        <v>3051</v>
      </c>
      <c r="AL138" s="1" t="s">
        <v>288</v>
      </c>
      <c r="AM138" s="1" t="s">
        <v>3065</v>
      </c>
      <c r="AT138" s="1" t="s">
        <v>43</v>
      </c>
      <c r="AU138" s="1" t="s">
        <v>3115</v>
      </c>
      <c r="AV138" s="1" t="s">
        <v>5234</v>
      </c>
      <c r="AW138" s="1" t="s">
        <v>3185</v>
      </c>
      <c r="BG138" s="1" t="s">
        <v>264</v>
      </c>
      <c r="BH138" s="1" t="s">
        <v>4173</v>
      </c>
      <c r="BI138" s="1" t="s">
        <v>289</v>
      </c>
      <c r="BJ138" s="1" t="s">
        <v>3523</v>
      </c>
      <c r="BK138" s="1" t="s">
        <v>392</v>
      </c>
      <c r="BL138" s="1" t="s">
        <v>3116</v>
      </c>
      <c r="BM138" s="1" t="s">
        <v>291</v>
      </c>
      <c r="BN138" s="1" t="s">
        <v>3718</v>
      </c>
      <c r="BO138" s="1" t="s">
        <v>43</v>
      </c>
      <c r="BP138" s="1" t="s">
        <v>3115</v>
      </c>
      <c r="BQ138" s="1" t="s">
        <v>292</v>
      </c>
      <c r="BR138" s="1" t="s">
        <v>4332</v>
      </c>
      <c r="BS138" s="1" t="s">
        <v>59</v>
      </c>
      <c r="BT138" s="1" t="s">
        <v>3034</v>
      </c>
    </row>
    <row r="139" spans="1:72" ht="13.5" customHeight="1">
      <c r="A139" s="6" t="str">
        <f t="shared" si="4"/>
        <v>1729_감물천면_096b</v>
      </c>
      <c r="B139" s="1">
        <v>1729</v>
      </c>
      <c r="C139" s="1" t="s">
        <v>4137</v>
      </c>
      <c r="D139" s="1" t="s">
        <v>4139</v>
      </c>
      <c r="E139" s="2">
        <v>138</v>
      </c>
      <c r="F139" s="1">
        <v>1</v>
      </c>
      <c r="G139" s="1" t="s">
        <v>4136</v>
      </c>
      <c r="H139" s="1" t="s">
        <v>4138</v>
      </c>
      <c r="I139" s="1">
        <v>5</v>
      </c>
      <c r="L139" s="1">
        <v>1</v>
      </c>
      <c r="M139" s="1" t="s">
        <v>724</v>
      </c>
      <c r="N139" s="1" t="s">
        <v>4392</v>
      </c>
      <c r="S139" s="1" t="s">
        <v>66</v>
      </c>
      <c r="T139" s="2" t="s">
        <v>2245</v>
      </c>
      <c r="W139" s="1" t="s">
        <v>139</v>
      </c>
      <c r="X139" s="1" t="s">
        <v>2384</v>
      </c>
      <c r="Y139" s="1" t="s">
        <v>10</v>
      </c>
      <c r="Z139" s="1" t="s">
        <v>2408</v>
      </c>
      <c r="AC139" s="1">
        <v>50</v>
      </c>
      <c r="AD139" s="1" t="s">
        <v>314</v>
      </c>
      <c r="AE139" s="1" t="s">
        <v>2964</v>
      </c>
      <c r="AJ139" s="1" t="s">
        <v>17</v>
      </c>
      <c r="AK139" s="1" t="s">
        <v>3051</v>
      </c>
      <c r="AL139" s="1" t="s">
        <v>141</v>
      </c>
      <c r="AM139" s="1" t="s">
        <v>3041</v>
      </c>
      <c r="AT139" s="1" t="s">
        <v>393</v>
      </c>
      <c r="AU139" s="1" t="s">
        <v>3133</v>
      </c>
      <c r="AV139" s="1" t="s">
        <v>394</v>
      </c>
      <c r="AW139" s="1" t="s">
        <v>2815</v>
      </c>
      <c r="BG139" s="1" t="s">
        <v>43</v>
      </c>
      <c r="BH139" s="1" t="s">
        <v>3115</v>
      </c>
      <c r="BI139" s="1" t="s">
        <v>395</v>
      </c>
      <c r="BJ139" s="1" t="s">
        <v>3645</v>
      </c>
      <c r="BK139" s="1" t="s">
        <v>43</v>
      </c>
      <c r="BL139" s="1" t="s">
        <v>3115</v>
      </c>
      <c r="BM139" s="1" t="s">
        <v>396</v>
      </c>
      <c r="BN139" s="1" t="s">
        <v>3825</v>
      </c>
      <c r="BO139" s="1" t="s">
        <v>43</v>
      </c>
      <c r="BP139" s="1" t="s">
        <v>3115</v>
      </c>
      <c r="BQ139" s="1" t="s">
        <v>397</v>
      </c>
      <c r="BR139" s="1" t="s">
        <v>4268</v>
      </c>
      <c r="BS139" s="1" t="s">
        <v>65</v>
      </c>
      <c r="BT139" s="1" t="s">
        <v>4771</v>
      </c>
    </row>
    <row r="140" spans="1:33" ht="13.5" customHeight="1">
      <c r="A140" s="6" t="str">
        <f t="shared" si="4"/>
        <v>1729_감물천면_096b</v>
      </c>
      <c r="B140" s="1">
        <v>1729</v>
      </c>
      <c r="C140" s="1" t="s">
        <v>4137</v>
      </c>
      <c r="D140" s="1" t="s">
        <v>4139</v>
      </c>
      <c r="E140" s="2">
        <v>139</v>
      </c>
      <c r="F140" s="1">
        <v>1</v>
      </c>
      <c r="G140" s="1" t="s">
        <v>4136</v>
      </c>
      <c r="H140" s="1" t="s">
        <v>4138</v>
      </c>
      <c r="I140" s="1">
        <v>5</v>
      </c>
      <c r="L140" s="1">
        <v>1</v>
      </c>
      <c r="M140" s="1" t="s">
        <v>724</v>
      </c>
      <c r="N140" s="1" t="s">
        <v>4392</v>
      </c>
      <c r="S140" s="1" t="s">
        <v>261</v>
      </c>
      <c r="T140" s="2" t="s">
        <v>2255</v>
      </c>
      <c r="W140" s="1" t="s">
        <v>56</v>
      </c>
      <c r="X140" s="1" t="s">
        <v>4770</v>
      </c>
      <c r="Y140" s="1" t="s">
        <v>10</v>
      </c>
      <c r="Z140" s="1" t="s">
        <v>2408</v>
      </c>
      <c r="AC140" s="1">
        <v>92</v>
      </c>
      <c r="AD140" s="1" t="s">
        <v>354</v>
      </c>
      <c r="AE140" s="1" t="s">
        <v>2993</v>
      </c>
      <c r="AF140" s="1" t="s">
        <v>54</v>
      </c>
      <c r="AG140" s="1" t="s">
        <v>3004</v>
      </c>
    </row>
    <row r="141" spans="1:31" ht="13.5" customHeight="1">
      <c r="A141" s="6" t="str">
        <f t="shared" si="4"/>
        <v>1729_감물천면_096b</v>
      </c>
      <c r="B141" s="1">
        <v>1729</v>
      </c>
      <c r="C141" s="1" t="s">
        <v>4137</v>
      </c>
      <c r="D141" s="1" t="s">
        <v>4139</v>
      </c>
      <c r="E141" s="2">
        <v>140</v>
      </c>
      <c r="F141" s="1">
        <v>1</v>
      </c>
      <c r="G141" s="1" t="s">
        <v>4136</v>
      </c>
      <c r="H141" s="1" t="s">
        <v>4138</v>
      </c>
      <c r="I141" s="1">
        <v>5</v>
      </c>
      <c r="L141" s="1">
        <v>1</v>
      </c>
      <c r="M141" s="1" t="s">
        <v>724</v>
      </c>
      <c r="N141" s="1" t="s">
        <v>4392</v>
      </c>
      <c r="S141" s="1" t="s">
        <v>398</v>
      </c>
      <c r="T141" s="2" t="s">
        <v>2253</v>
      </c>
      <c r="W141" s="1" t="s">
        <v>76</v>
      </c>
      <c r="X141" s="1" t="s">
        <v>4772</v>
      </c>
      <c r="Y141" s="1" t="s">
        <v>10</v>
      </c>
      <c r="Z141" s="1" t="s">
        <v>2408</v>
      </c>
      <c r="AC141" s="1">
        <v>86</v>
      </c>
      <c r="AD141" s="1" t="s">
        <v>309</v>
      </c>
      <c r="AE141" s="1" t="s">
        <v>2973</v>
      </c>
    </row>
    <row r="142" spans="1:31" ht="13.5" customHeight="1">
      <c r="A142" s="6" t="str">
        <f t="shared" si="4"/>
        <v>1729_감물천면_096b</v>
      </c>
      <c r="B142" s="1">
        <v>1729</v>
      </c>
      <c r="C142" s="1" t="s">
        <v>4137</v>
      </c>
      <c r="D142" s="1" t="s">
        <v>4139</v>
      </c>
      <c r="E142" s="2">
        <v>141</v>
      </c>
      <c r="F142" s="1">
        <v>1</v>
      </c>
      <c r="G142" s="1" t="s">
        <v>4136</v>
      </c>
      <c r="H142" s="1" t="s">
        <v>4138</v>
      </c>
      <c r="I142" s="1">
        <v>5</v>
      </c>
      <c r="L142" s="1">
        <v>1</v>
      </c>
      <c r="M142" s="1" t="s">
        <v>724</v>
      </c>
      <c r="N142" s="1" t="s">
        <v>4392</v>
      </c>
      <c r="S142" s="1" t="s">
        <v>47</v>
      </c>
      <c r="T142" s="2" t="s">
        <v>2244</v>
      </c>
      <c r="AC142" s="1">
        <v>17</v>
      </c>
      <c r="AD142" s="1" t="s">
        <v>356</v>
      </c>
      <c r="AE142" s="1" t="s">
        <v>2960</v>
      </c>
    </row>
    <row r="143" spans="1:33" ht="13.5" customHeight="1">
      <c r="A143" s="6" t="str">
        <f t="shared" si="4"/>
        <v>1729_감물천면_096b</v>
      </c>
      <c r="B143" s="1">
        <v>1729</v>
      </c>
      <c r="C143" s="1" t="s">
        <v>4137</v>
      </c>
      <c r="D143" s="1" t="s">
        <v>4139</v>
      </c>
      <c r="E143" s="2">
        <v>142</v>
      </c>
      <c r="F143" s="1">
        <v>1</v>
      </c>
      <c r="G143" s="1" t="s">
        <v>4136</v>
      </c>
      <c r="H143" s="1" t="s">
        <v>4138</v>
      </c>
      <c r="I143" s="1">
        <v>5</v>
      </c>
      <c r="L143" s="1">
        <v>1</v>
      </c>
      <c r="M143" s="1" t="s">
        <v>724</v>
      </c>
      <c r="N143" s="1" t="s">
        <v>4392</v>
      </c>
      <c r="S143" s="1" t="s">
        <v>209</v>
      </c>
      <c r="T143" s="2" t="s">
        <v>2249</v>
      </c>
      <c r="Y143" s="1" t="s">
        <v>399</v>
      </c>
      <c r="Z143" s="1" t="s">
        <v>2883</v>
      </c>
      <c r="AF143" s="1" t="s">
        <v>131</v>
      </c>
      <c r="AG143" s="1" t="s">
        <v>3005</v>
      </c>
    </row>
    <row r="144" spans="1:33" ht="13.5" customHeight="1">
      <c r="A144" s="6" t="str">
        <f t="shared" si="4"/>
        <v>1729_감물천면_096b</v>
      </c>
      <c r="B144" s="1">
        <v>1729</v>
      </c>
      <c r="C144" s="1" t="s">
        <v>4137</v>
      </c>
      <c r="D144" s="1" t="s">
        <v>4139</v>
      </c>
      <c r="E144" s="2">
        <v>143</v>
      </c>
      <c r="F144" s="1">
        <v>1</v>
      </c>
      <c r="G144" s="1" t="s">
        <v>4136</v>
      </c>
      <c r="H144" s="1" t="s">
        <v>4138</v>
      </c>
      <c r="I144" s="1">
        <v>5</v>
      </c>
      <c r="L144" s="1">
        <v>1</v>
      </c>
      <c r="M144" s="1" t="s">
        <v>724</v>
      </c>
      <c r="N144" s="1" t="s">
        <v>4392</v>
      </c>
      <c r="S144" s="1" t="s">
        <v>400</v>
      </c>
      <c r="T144" s="2" t="s">
        <v>2286</v>
      </c>
      <c r="W144" s="1" t="s">
        <v>139</v>
      </c>
      <c r="X144" s="1" t="s">
        <v>2384</v>
      </c>
      <c r="Y144" s="1" t="s">
        <v>394</v>
      </c>
      <c r="Z144" s="1" t="s">
        <v>2815</v>
      </c>
      <c r="AC144" s="1">
        <v>95</v>
      </c>
      <c r="AD144" s="1" t="s">
        <v>401</v>
      </c>
      <c r="AE144" s="1" t="s">
        <v>2948</v>
      </c>
      <c r="AF144" s="1" t="s">
        <v>54</v>
      </c>
      <c r="AG144" s="1" t="s">
        <v>3004</v>
      </c>
    </row>
    <row r="145" spans="1:31" ht="13.5" customHeight="1">
      <c r="A145" s="6" t="str">
        <f t="shared" si="4"/>
        <v>1729_감물천면_096b</v>
      </c>
      <c r="B145" s="1">
        <v>1729</v>
      </c>
      <c r="C145" s="1" t="s">
        <v>4137</v>
      </c>
      <c r="D145" s="1" t="s">
        <v>4139</v>
      </c>
      <c r="E145" s="2">
        <v>144</v>
      </c>
      <c r="F145" s="1">
        <v>1</v>
      </c>
      <c r="G145" s="1" t="s">
        <v>4136</v>
      </c>
      <c r="H145" s="1" t="s">
        <v>4138</v>
      </c>
      <c r="I145" s="1">
        <v>5</v>
      </c>
      <c r="L145" s="1">
        <v>1</v>
      </c>
      <c r="M145" s="1" t="s">
        <v>724</v>
      </c>
      <c r="N145" s="1" t="s">
        <v>4392</v>
      </c>
      <c r="T145" s="2" t="s">
        <v>4773</v>
      </c>
      <c r="U145" s="1" t="s">
        <v>49</v>
      </c>
      <c r="V145" s="1" t="s">
        <v>2294</v>
      </c>
      <c r="Y145" s="1" t="s">
        <v>402</v>
      </c>
      <c r="Z145" s="1" t="s">
        <v>2882</v>
      </c>
      <c r="AC145" s="1">
        <v>83</v>
      </c>
      <c r="AD145" s="1" t="s">
        <v>344</v>
      </c>
      <c r="AE145" s="1" t="s">
        <v>3002</v>
      </c>
    </row>
    <row r="146" spans="1:49" ht="13.5" customHeight="1">
      <c r="A146" s="6" t="str">
        <f t="shared" si="4"/>
        <v>1729_감물천면_096b</v>
      </c>
      <c r="B146" s="1">
        <v>1729</v>
      </c>
      <c r="C146" s="1" t="s">
        <v>4137</v>
      </c>
      <c r="D146" s="1" t="s">
        <v>4139</v>
      </c>
      <c r="E146" s="2">
        <v>145</v>
      </c>
      <c r="F146" s="1">
        <v>1</v>
      </c>
      <c r="G146" s="1" t="s">
        <v>4136</v>
      </c>
      <c r="H146" s="1" t="s">
        <v>4138</v>
      </c>
      <c r="I146" s="1">
        <v>5</v>
      </c>
      <c r="L146" s="1">
        <v>1</v>
      </c>
      <c r="M146" s="1" t="s">
        <v>724</v>
      </c>
      <c r="N146" s="1" t="s">
        <v>4392</v>
      </c>
      <c r="T146" s="2" t="s">
        <v>4773</v>
      </c>
      <c r="Y146" s="1" t="s">
        <v>403</v>
      </c>
      <c r="Z146" s="1" t="s">
        <v>2881</v>
      </c>
      <c r="AC146" s="1">
        <v>82</v>
      </c>
      <c r="AD146" s="1" t="s">
        <v>189</v>
      </c>
      <c r="AE146" s="1" t="s">
        <v>2981</v>
      </c>
      <c r="AT146" s="1" t="s">
        <v>95</v>
      </c>
      <c r="AU146" s="1" t="s">
        <v>2331</v>
      </c>
      <c r="AV146" s="1" t="s">
        <v>404</v>
      </c>
      <c r="AW146" s="1" t="s">
        <v>2809</v>
      </c>
    </row>
    <row r="147" spans="1:58" ht="13.5" customHeight="1">
      <c r="A147" s="6" t="str">
        <f t="shared" si="4"/>
        <v>1729_감물천면_096b</v>
      </c>
      <c r="B147" s="1">
        <v>1729</v>
      </c>
      <c r="C147" s="1" t="s">
        <v>4137</v>
      </c>
      <c r="D147" s="1" t="s">
        <v>4139</v>
      </c>
      <c r="E147" s="2">
        <v>146</v>
      </c>
      <c r="F147" s="1">
        <v>1</v>
      </c>
      <c r="G147" s="1" t="s">
        <v>4136</v>
      </c>
      <c r="H147" s="1" t="s">
        <v>4138</v>
      </c>
      <c r="I147" s="1">
        <v>5</v>
      </c>
      <c r="L147" s="1">
        <v>1</v>
      </c>
      <c r="M147" s="1" t="s">
        <v>724</v>
      </c>
      <c r="N147" s="1" t="s">
        <v>4392</v>
      </c>
      <c r="T147" s="2" t="s">
        <v>4773</v>
      </c>
      <c r="U147" s="1" t="s">
        <v>86</v>
      </c>
      <c r="V147" s="1" t="s">
        <v>2290</v>
      </c>
      <c r="Y147" s="1" t="s">
        <v>405</v>
      </c>
      <c r="Z147" s="1" t="s">
        <v>2505</v>
      </c>
      <c r="AC147" s="1">
        <v>25</v>
      </c>
      <c r="AD147" s="1" t="s">
        <v>406</v>
      </c>
      <c r="AE147" s="1" t="s">
        <v>2952</v>
      </c>
      <c r="AT147" s="1" t="s">
        <v>95</v>
      </c>
      <c r="AU147" s="1" t="s">
        <v>2331</v>
      </c>
      <c r="AV147" s="1" t="s">
        <v>407</v>
      </c>
      <c r="AW147" s="1" t="s">
        <v>3371</v>
      </c>
      <c r="BB147" s="1" t="s">
        <v>86</v>
      </c>
      <c r="BC147" s="1" t="s">
        <v>2290</v>
      </c>
      <c r="BD147" s="1" t="s">
        <v>408</v>
      </c>
      <c r="BE147" s="1" t="s">
        <v>4774</v>
      </c>
      <c r="BF147" s="1" t="s">
        <v>4775</v>
      </c>
    </row>
    <row r="148" spans="1:31" ht="13.5" customHeight="1">
      <c r="A148" s="6" t="str">
        <f t="shared" si="4"/>
        <v>1729_감물천면_096b</v>
      </c>
      <c r="B148" s="1">
        <v>1729</v>
      </c>
      <c r="C148" s="1" t="s">
        <v>4137</v>
      </c>
      <c r="D148" s="1" t="s">
        <v>4139</v>
      </c>
      <c r="E148" s="2">
        <v>147</v>
      </c>
      <c r="F148" s="1">
        <v>1</v>
      </c>
      <c r="G148" s="1" t="s">
        <v>4136</v>
      </c>
      <c r="H148" s="1" t="s">
        <v>4138</v>
      </c>
      <c r="I148" s="1">
        <v>5</v>
      </c>
      <c r="L148" s="1">
        <v>1</v>
      </c>
      <c r="M148" s="1" t="s">
        <v>724</v>
      </c>
      <c r="N148" s="1" t="s">
        <v>4392</v>
      </c>
      <c r="T148" s="2" t="s">
        <v>4773</v>
      </c>
      <c r="U148" s="1" t="s">
        <v>409</v>
      </c>
      <c r="V148" s="1" t="s">
        <v>2377</v>
      </c>
      <c r="Y148" s="1" t="s">
        <v>4058</v>
      </c>
      <c r="Z148" s="1" t="s">
        <v>2718</v>
      </c>
      <c r="AC148" s="1">
        <v>19</v>
      </c>
      <c r="AD148" s="1" t="s">
        <v>344</v>
      </c>
      <c r="AE148" s="1" t="s">
        <v>3002</v>
      </c>
    </row>
    <row r="149" spans="1:58" ht="13.5" customHeight="1">
      <c r="A149" s="6" t="str">
        <f t="shared" si="4"/>
        <v>1729_감물천면_096b</v>
      </c>
      <c r="B149" s="1">
        <v>1729</v>
      </c>
      <c r="C149" s="1" t="s">
        <v>4137</v>
      </c>
      <c r="D149" s="1" t="s">
        <v>4139</v>
      </c>
      <c r="E149" s="2">
        <v>148</v>
      </c>
      <c r="F149" s="1">
        <v>1</v>
      </c>
      <c r="G149" s="1" t="s">
        <v>4136</v>
      </c>
      <c r="H149" s="1" t="s">
        <v>4138</v>
      </c>
      <c r="I149" s="1">
        <v>5</v>
      </c>
      <c r="L149" s="1">
        <v>1</v>
      </c>
      <c r="M149" s="1" t="s">
        <v>724</v>
      </c>
      <c r="N149" s="1" t="s">
        <v>4392</v>
      </c>
      <c r="T149" s="2" t="s">
        <v>4773</v>
      </c>
      <c r="U149" s="1" t="s">
        <v>49</v>
      </c>
      <c r="V149" s="1" t="s">
        <v>2294</v>
      </c>
      <c r="Y149" s="1" t="s">
        <v>410</v>
      </c>
      <c r="Z149" s="1" t="s">
        <v>2875</v>
      </c>
      <c r="AC149" s="1">
        <v>3</v>
      </c>
      <c r="AD149" s="1" t="s">
        <v>248</v>
      </c>
      <c r="AE149" s="1" t="s">
        <v>2967</v>
      </c>
      <c r="BB149" s="1" t="s">
        <v>86</v>
      </c>
      <c r="BC149" s="1" t="s">
        <v>2290</v>
      </c>
      <c r="BD149" s="1" t="s">
        <v>408</v>
      </c>
      <c r="BE149" s="1" t="s">
        <v>4776</v>
      </c>
      <c r="BF149" s="1" t="s">
        <v>4777</v>
      </c>
    </row>
    <row r="150" spans="1:58" ht="13.5" customHeight="1">
      <c r="A150" s="6" t="str">
        <f t="shared" si="4"/>
        <v>1729_감물천면_096b</v>
      </c>
      <c r="B150" s="1">
        <v>1729</v>
      </c>
      <c r="C150" s="1" t="s">
        <v>4137</v>
      </c>
      <c r="D150" s="1" t="s">
        <v>4139</v>
      </c>
      <c r="E150" s="2">
        <v>149</v>
      </c>
      <c r="F150" s="1">
        <v>1</v>
      </c>
      <c r="G150" s="1" t="s">
        <v>4136</v>
      </c>
      <c r="H150" s="1" t="s">
        <v>4138</v>
      </c>
      <c r="I150" s="1">
        <v>5</v>
      </c>
      <c r="L150" s="1">
        <v>1</v>
      </c>
      <c r="M150" s="1" t="s">
        <v>724</v>
      </c>
      <c r="N150" s="1" t="s">
        <v>4392</v>
      </c>
      <c r="T150" s="2" t="s">
        <v>4773</v>
      </c>
      <c r="U150" s="1" t="s">
        <v>49</v>
      </c>
      <c r="V150" s="1" t="s">
        <v>2294</v>
      </c>
      <c r="Y150" s="1" t="s">
        <v>4059</v>
      </c>
      <c r="Z150" s="1" t="s">
        <v>2880</v>
      </c>
      <c r="AC150" s="1">
        <v>64</v>
      </c>
      <c r="AD150" s="1" t="s">
        <v>106</v>
      </c>
      <c r="AE150" s="1" t="s">
        <v>2958</v>
      </c>
      <c r="AF150" s="1" t="s">
        <v>54</v>
      </c>
      <c r="AG150" s="1" t="s">
        <v>3004</v>
      </c>
      <c r="AT150" s="1" t="s">
        <v>49</v>
      </c>
      <c r="AU150" s="1" t="s">
        <v>2294</v>
      </c>
      <c r="AV150" s="1" t="s">
        <v>411</v>
      </c>
      <c r="AW150" s="1" t="s">
        <v>3373</v>
      </c>
      <c r="BB150" s="1" t="s">
        <v>358</v>
      </c>
      <c r="BC150" s="1" t="s">
        <v>4227</v>
      </c>
      <c r="BF150" s="1" t="s">
        <v>4777</v>
      </c>
    </row>
    <row r="151" spans="1:72" ht="13.5" customHeight="1">
      <c r="A151" s="6" t="str">
        <f t="shared" si="4"/>
        <v>1729_감물천면_096b</v>
      </c>
      <c r="B151" s="1">
        <v>1729</v>
      </c>
      <c r="C151" s="1" t="s">
        <v>4137</v>
      </c>
      <c r="D151" s="1" t="s">
        <v>4139</v>
      </c>
      <c r="E151" s="2">
        <v>150</v>
      </c>
      <c r="F151" s="1">
        <v>1</v>
      </c>
      <c r="G151" s="1" t="s">
        <v>4136</v>
      </c>
      <c r="H151" s="1" t="s">
        <v>4138</v>
      </c>
      <c r="I151" s="1">
        <v>5</v>
      </c>
      <c r="L151" s="1">
        <v>2</v>
      </c>
      <c r="M151" s="1" t="s">
        <v>4393</v>
      </c>
      <c r="N151" s="1" t="s">
        <v>4394</v>
      </c>
      <c r="T151" s="2" t="s">
        <v>4778</v>
      </c>
      <c r="U151" s="1" t="s">
        <v>79</v>
      </c>
      <c r="V151" s="1" t="s">
        <v>2295</v>
      </c>
      <c r="W151" s="1" t="s">
        <v>56</v>
      </c>
      <c r="X151" s="1" t="s">
        <v>4779</v>
      </c>
      <c r="Y151" s="1" t="s">
        <v>412</v>
      </c>
      <c r="Z151" s="1" t="s">
        <v>2879</v>
      </c>
      <c r="AC151" s="1">
        <v>55</v>
      </c>
      <c r="AD151" s="1" t="s">
        <v>223</v>
      </c>
      <c r="AE151" s="1" t="s">
        <v>2982</v>
      </c>
      <c r="AJ151" s="1" t="s">
        <v>17</v>
      </c>
      <c r="AK151" s="1" t="s">
        <v>3051</v>
      </c>
      <c r="AL151" s="1" t="s">
        <v>288</v>
      </c>
      <c r="AM151" s="1" t="s">
        <v>3065</v>
      </c>
      <c r="AT151" s="1" t="s">
        <v>43</v>
      </c>
      <c r="AU151" s="1" t="s">
        <v>3115</v>
      </c>
      <c r="AV151" s="1" t="s">
        <v>5234</v>
      </c>
      <c r="AW151" s="1" t="s">
        <v>3185</v>
      </c>
      <c r="BG151" s="1" t="s">
        <v>264</v>
      </c>
      <c r="BH151" s="1" t="s">
        <v>4173</v>
      </c>
      <c r="BI151" s="1" t="s">
        <v>289</v>
      </c>
      <c r="BJ151" s="1" t="s">
        <v>3523</v>
      </c>
      <c r="BK151" s="1" t="s">
        <v>392</v>
      </c>
      <c r="BL151" s="1" t="s">
        <v>3116</v>
      </c>
      <c r="BM151" s="1" t="s">
        <v>291</v>
      </c>
      <c r="BN151" s="1" t="s">
        <v>3718</v>
      </c>
      <c r="BO151" s="1" t="s">
        <v>43</v>
      </c>
      <c r="BP151" s="1" t="s">
        <v>3115</v>
      </c>
      <c r="BQ151" s="1" t="s">
        <v>292</v>
      </c>
      <c r="BR151" s="1" t="s">
        <v>4332</v>
      </c>
      <c r="BS151" s="1" t="s">
        <v>59</v>
      </c>
      <c r="BT151" s="1" t="s">
        <v>3034</v>
      </c>
    </row>
    <row r="152" spans="1:72" ht="13.5" customHeight="1">
      <c r="A152" s="6" t="str">
        <f t="shared" si="4"/>
        <v>1729_감물천면_096b</v>
      </c>
      <c r="B152" s="1">
        <v>1729</v>
      </c>
      <c r="C152" s="1" t="s">
        <v>4137</v>
      </c>
      <c r="D152" s="1" t="s">
        <v>4139</v>
      </c>
      <c r="E152" s="2">
        <v>151</v>
      </c>
      <c r="F152" s="1">
        <v>1</v>
      </c>
      <c r="G152" s="1" t="s">
        <v>4136</v>
      </c>
      <c r="H152" s="1" t="s">
        <v>4138</v>
      </c>
      <c r="I152" s="1">
        <v>5</v>
      </c>
      <c r="L152" s="1">
        <v>2</v>
      </c>
      <c r="M152" s="1" t="s">
        <v>4393</v>
      </c>
      <c r="N152" s="1" t="s">
        <v>4394</v>
      </c>
      <c r="S152" s="1" t="s">
        <v>66</v>
      </c>
      <c r="T152" s="2" t="s">
        <v>2245</v>
      </c>
      <c r="W152" s="1" t="s">
        <v>139</v>
      </c>
      <c r="X152" s="1" t="s">
        <v>2384</v>
      </c>
      <c r="Y152" s="1" t="s">
        <v>10</v>
      </c>
      <c r="Z152" s="1" t="s">
        <v>2408</v>
      </c>
      <c r="AC152" s="1">
        <v>56</v>
      </c>
      <c r="AD152" s="1" t="s">
        <v>117</v>
      </c>
      <c r="AE152" s="1" t="s">
        <v>2968</v>
      </c>
      <c r="AJ152" s="1" t="s">
        <v>17</v>
      </c>
      <c r="AK152" s="1" t="s">
        <v>3051</v>
      </c>
      <c r="AL152" s="1" t="s">
        <v>141</v>
      </c>
      <c r="AM152" s="1" t="s">
        <v>3041</v>
      </c>
      <c r="AT152" s="1" t="s">
        <v>43</v>
      </c>
      <c r="AU152" s="1" t="s">
        <v>3115</v>
      </c>
      <c r="AV152" s="1" t="s">
        <v>413</v>
      </c>
      <c r="AW152" s="1" t="s">
        <v>3372</v>
      </c>
      <c r="BG152" s="1" t="s">
        <v>43</v>
      </c>
      <c r="BH152" s="1" t="s">
        <v>3115</v>
      </c>
      <c r="BI152" s="1" t="s">
        <v>414</v>
      </c>
      <c r="BJ152" s="1" t="s">
        <v>3644</v>
      </c>
      <c r="BK152" s="1" t="s">
        <v>43</v>
      </c>
      <c r="BL152" s="1" t="s">
        <v>3115</v>
      </c>
      <c r="BM152" s="1" t="s">
        <v>415</v>
      </c>
      <c r="BN152" s="1" t="s">
        <v>3824</v>
      </c>
      <c r="BO152" s="1" t="s">
        <v>43</v>
      </c>
      <c r="BP152" s="1" t="s">
        <v>3115</v>
      </c>
      <c r="BQ152" s="1" t="s">
        <v>416</v>
      </c>
      <c r="BR152" s="1" t="s">
        <v>4246</v>
      </c>
      <c r="BS152" s="1" t="s">
        <v>65</v>
      </c>
      <c r="BT152" s="1" t="s">
        <v>4780</v>
      </c>
    </row>
    <row r="153" spans="1:31" ht="13.5" customHeight="1">
      <c r="A153" s="6" t="str">
        <f t="shared" si="4"/>
        <v>1729_감물천면_096b</v>
      </c>
      <c r="B153" s="1">
        <v>1729</v>
      </c>
      <c r="C153" s="1" t="s">
        <v>4137</v>
      </c>
      <c r="D153" s="1" t="s">
        <v>4139</v>
      </c>
      <c r="E153" s="2">
        <v>152</v>
      </c>
      <c r="F153" s="1">
        <v>1</v>
      </c>
      <c r="G153" s="1" t="s">
        <v>4136</v>
      </c>
      <c r="H153" s="1" t="s">
        <v>4138</v>
      </c>
      <c r="I153" s="1">
        <v>5</v>
      </c>
      <c r="L153" s="1">
        <v>2</v>
      </c>
      <c r="M153" s="1" t="s">
        <v>4393</v>
      </c>
      <c r="N153" s="1" t="s">
        <v>4394</v>
      </c>
      <c r="S153" s="1" t="s">
        <v>47</v>
      </c>
      <c r="T153" s="2" t="s">
        <v>2244</v>
      </c>
      <c r="AC153" s="1">
        <v>15</v>
      </c>
      <c r="AD153" s="1" t="s">
        <v>115</v>
      </c>
      <c r="AE153" s="1" t="s">
        <v>2974</v>
      </c>
    </row>
    <row r="154" spans="1:31" ht="13.5" customHeight="1">
      <c r="A154" s="6" t="str">
        <f t="shared" si="4"/>
        <v>1729_감물천면_096b</v>
      </c>
      <c r="B154" s="1">
        <v>1729</v>
      </c>
      <c r="C154" s="1" t="s">
        <v>4137</v>
      </c>
      <c r="D154" s="1" t="s">
        <v>4139</v>
      </c>
      <c r="E154" s="2">
        <v>153</v>
      </c>
      <c r="F154" s="1">
        <v>1</v>
      </c>
      <c r="G154" s="1" t="s">
        <v>4136</v>
      </c>
      <c r="H154" s="1" t="s">
        <v>4138</v>
      </c>
      <c r="I154" s="1">
        <v>5</v>
      </c>
      <c r="L154" s="1">
        <v>2</v>
      </c>
      <c r="M154" s="1" t="s">
        <v>4393</v>
      </c>
      <c r="N154" s="1" t="s">
        <v>4394</v>
      </c>
      <c r="S154" s="1" t="s">
        <v>47</v>
      </c>
      <c r="T154" s="2" t="s">
        <v>2244</v>
      </c>
      <c r="AC154" s="1">
        <v>5</v>
      </c>
      <c r="AD154" s="1" t="s">
        <v>53</v>
      </c>
      <c r="AE154" s="1" t="s">
        <v>2955</v>
      </c>
    </row>
    <row r="155" spans="1:49" ht="13.5" customHeight="1">
      <c r="A155" s="6" t="str">
        <f t="shared" si="4"/>
        <v>1729_감물천면_096b</v>
      </c>
      <c r="B155" s="1">
        <v>1729</v>
      </c>
      <c r="C155" s="1" t="s">
        <v>4137</v>
      </c>
      <c r="D155" s="1" t="s">
        <v>4139</v>
      </c>
      <c r="E155" s="2">
        <v>154</v>
      </c>
      <c r="F155" s="1">
        <v>1</v>
      </c>
      <c r="G155" s="1" t="s">
        <v>4136</v>
      </c>
      <c r="H155" s="1" t="s">
        <v>4138</v>
      </c>
      <c r="I155" s="1">
        <v>5</v>
      </c>
      <c r="L155" s="1">
        <v>2</v>
      </c>
      <c r="M155" s="1" t="s">
        <v>4393</v>
      </c>
      <c r="N155" s="1" t="s">
        <v>4394</v>
      </c>
      <c r="T155" s="2" t="s">
        <v>4781</v>
      </c>
      <c r="U155" s="1" t="s">
        <v>98</v>
      </c>
      <c r="V155" s="1" t="s">
        <v>2375</v>
      </c>
      <c r="Y155" s="1" t="s">
        <v>417</v>
      </c>
      <c r="Z155" s="1" t="s">
        <v>2878</v>
      </c>
      <c r="AC155" s="1">
        <v>21</v>
      </c>
      <c r="AD155" s="1" t="s">
        <v>189</v>
      </c>
      <c r="AE155" s="1" t="s">
        <v>2981</v>
      </c>
      <c r="AT155" s="1" t="s">
        <v>95</v>
      </c>
      <c r="AU155" s="1" t="s">
        <v>2331</v>
      </c>
      <c r="AV155" s="1" t="s">
        <v>407</v>
      </c>
      <c r="AW155" s="1" t="s">
        <v>3371</v>
      </c>
    </row>
    <row r="156" spans="1:31" ht="13.5" customHeight="1">
      <c r="A156" s="6" t="str">
        <f t="shared" si="4"/>
        <v>1729_감물천면_096b</v>
      </c>
      <c r="B156" s="1">
        <v>1729</v>
      </c>
      <c r="C156" s="1" t="s">
        <v>4137</v>
      </c>
      <c r="D156" s="1" t="s">
        <v>4139</v>
      </c>
      <c r="E156" s="2">
        <v>155</v>
      </c>
      <c r="F156" s="1">
        <v>1</v>
      </c>
      <c r="G156" s="1" t="s">
        <v>4136</v>
      </c>
      <c r="H156" s="1" t="s">
        <v>4138</v>
      </c>
      <c r="I156" s="1">
        <v>5</v>
      </c>
      <c r="L156" s="1">
        <v>2</v>
      </c>
      <c r="M156" s="1" t="s">
        <v>4393</v>
      </c>
      <c r="N156" s="1" t="s">
        <v>4394</v>
      </c>
      <c r="T156" s="2" t="s">
        <v>4781</v>
      </c>
      <c r="U156" s="1" t="s">
        <v>49</v>
      </c>
      <c r="V156" s="1" t="s">
        <v>2294</v>
      </c>
      <c r="Y156" s="1" t="s">
        <v>418</v>
      </c>
      <c r="Z156" s="1" t="s">
        <v>2877</v>
      </c>
      <c r="AC156" s="1">
        <v>3</v>
      </c>
      <c r="AD156" s="1" t="s">
        <v>248</v>
      </c>
      <c r="AE156" s="1" t="s">
        <v>2967</v>
      </c>
    </row>
    <row r="157" spans="1:72" ht="13.5" customHeight="1">
      <c r="A157" s="6" t="str">
        <f t="shared" si="4"/>
        <v>1729_감물천면_096b</v>
      </c>
      <c r="B157" s="1">
        <v>1729</v>
      </c>
      <c r="C157" s="1" t="s">
        <v>4137</v>
      </c>
      <c r="D157" s="1" t="s">
        <v>4139</v>
      </c>
      <c r="E157" s="2">
        <v>156</v>
      </c>
      <c r="F157" s="1">
        <v>1</v>
      </c>
      <c r="G157" s="1" t="s">
        <v>4136</v>
      </c>
      <c r="H157" s="1" t="s">
        <v>4138</v>
      </c>
      <c r="I157" s="1">
        <v>5</v>
      </c>
      <c r="L157" s="1">
        <v>3</v>
      </c>
      <c r="M157" s="1" t="s">
        <v>4395</v>
      </c>
      <c r="N157" s="1" t="s">
        <v>4396</v>
      </c>
      <c r="T157" s="2" t="s">
        <v>4759</v>
      </c>
      <c r="U157" s="1" t="s">
        <v>375</v>
      </c>
      <c r="V157" s="1" t="s">
        <v>2321</v>
      </c>
      <c r="W157" s="1" t="s">
        <v>56</v>
      </c>
      <c r="X157" s="1" t="s">
        <v>4782</v>
      </c>
      <c r="Y157" s="1" t="s">
        <v>39</v>
      </c>
      <c r="Z157" s="1" t="s">
        <v>2423</v>
      </c>
      <c r="AC157" s="1">
        <v>54</v>
      </c>
      <c r="AD157" s="1" t="s">
        <v>419</v>
      </c>
      <c r="AE157" s="1" t="s">
        <v>2977</v>
      </c>
      <c r="AJ157" s="1" t="s">
        <v>41</v>
      </c>
      <c r="AK157" s="1" t="s">
        <v>3052</v>
      </c>
      <c r="AL157" s="1" t="s">
        <v>288</v>
      </c>
      <c r="AM157" s="1" t="s">
        <v>3065</v>
      </c>
      <c r="AT157" s="1" t="s">
        <v>43</v>
      </c>
      <c r="AU157" s="1" t="s">
        <v>3115</v>
      </c>
      <c r="AV157" s="1" t="s">
        <v>5234</v>
      </c>
      <c r="AW157" s="1" t="s">
        <v>3185</v>
      </c>
      <c r="BG157" s="1" t="s">
        <v>264</v>
      </c>
      <c r="BH157" s="1" t="s">
        <v>4173</v>
      </c>
      <c r="BI157" s="1" t="s">
        <v>289</v>
      </c>
      <c r="BJ157" s="1" t="s">
        <v>3523</v>
      </c>
      <c r="BK157" s="1" t="s">
        <v>392</v>
      </c>
      <c r="BL157" s="1" t="s">
        <v>3116</v>
      </c>
      <c r="BM157" s="1" t="s">
        <v>291</v>
      </c>
      <c r="BN157" s="1" t="s">
        <v>3718</v>
      </c>
      <c r="BO157" s="1" t="s">
        <v>43</v>
      </c>
      <c r="BP157" s="1" t="s">
        <v>3115</v>
      </c>
      <c r="BQ157" s="1" t="s">
        <v>292</v>
      </c>
      <c r="BR157" s="1" t="s">
        <v>4332</v>
      </c>
      <c r="BS157" s="1" t="s">
        <v>59</v>
      </c>
      <c r="BT157" s="1" t="s">
        <v>3034</v>
      </c>
    </row>
    <row r="158" spans="1:31" ht="13.5" customHeight="1">
      <c r="A158" s="6" t="str">
        <f t="shared" si="4"/>
        <v>1729_감물천면_096b</v>
      </c>
      <c r="B158" s="1">
        <v>1729</v>
      </c>
      <c r="C158" s="1" t="s">
        <v>4137</v>
      </c>
      <c r="D158" s="1" t="s">
        <v>4139</v>
      </c>
      <c r="E158" s="2">
        <v>157</v>
      </c>
      <c r="F158" s="1">
        <v>1</v>
      </c>
      <c r="G158" s="1" t="s">
        <v>4136</v>
      </c>
      <c r="H158" s="1" t="s">
        <v>4138</v>
      </c>
      <c r="I158" s="1">
        <v>5</v>
      </c>
      <c r="L158" s="1">
        <v>3</v>
      </c>
      <c r="M158" s="1" t="s">
        <v>4395</v>
      </c>
      <c r="N158" s="1" t="s">
        <v>4396</v>
      </c>
      <c r="S158" s="1" t="s">
        <v>75</v>
      </c>
      <c r="T158" s="2" t="s">
        <v>2252</v>
      </c>
      <c r="W158" s="1" t="s">
        <v>56</v>
      </c>
      <c r="X158" s="1" t="s">
        <v>4782</v>
      </c>
      <c r="Y158" s="1" t="s">
        <v>39</v>
      </c>
      <c r="Z158" s="1" t="s">
        <v>2423</v>
      </c>
      <c r="AC158" s="1">
        <v>87</v>
      </c>
      <c r="AD158" s="1" t="s">
        <v>262</v>
      </c>
      <c r="AE158" s="1" t="s">
        <v>2988</v>
      </c>
    </row>
    <row r="159" spans="1:31" ht="13.5" customHeight="1">
      <c r="A159" s="6" t="str">
        <f t="shared" si="4"/>
        <v>1729_감물천면_096b</v>
      </c>
      <c r="B159" s="1">
        <v>1729</v>
      </c>
      <c r="C159" s="1" t="s">
        <v>4137</v>
      </c>
      <c r="D159" s="1" t="s">
        <v>4139</v>
      </c>
      <c r="E159" s="2">
        <v>158</v>
      </c>
      <c r="F159" s="1">
        <v>1</v>
      </c>
      <c r="G159" s="1" t="s">
        <v>4136</v>
      </c>
      <c r="H159" s="1" t="s">
        <v>4138</v>
      </c>
      <c r="I159" s="1">
        <v>5</v>
      </c>
      <c r="L159" s="1">
        <v>3</v>
      </c>
      <c r="M159" s="1" t="s">
        <v>4395</v>
      </c>
      <c r="N159" s="1" t="s">
        <v>4396</v>
      </c>
      <c r="T159" s="2" t="s">
        <v>4691</v>
      </c>
      <c r="U159" s="1" t="s">
        <v>86</v>
      </c>
      <c r="V159" s="1" t="s">
        <v>2290</v>
      </c>
      <c r="Y159" s="1" t="s">
        <v>4058</v>
      </c>
      <c r="Z159" s="1" t="s">
        <v>2718</v>
      </c>
      <c r="AC159" s="1">
        <v>17</v>
      </c>
      <c r="AD159" s="1" t="s">
        <v>356</v>
      </c>
      <c r="AE159" s="1" t="s">
        <v>2960</v>
      </c>
    </row>
    <row r="160" spans="1:72" ht="13.5" customHeight="1">
      <c r="A160" s="6" t="str">
        <f t="shared" si="4"/>
        <v>1729_감물천면_096b</v>
      </c>
      <c r="B160" s="1">
        <v>1729</v>
      </c>
      <c r="C160" s="1" t="s">
        <v>4137</v>
      </c>
      <c r="D160" s="1" t="s">
        <v>4139</v>
      </c>
      <c r="E160" s="2">
        <v>159</v>
      </c>
      <c r="F160" s="1">
        <v>1</v>
      </c>
      <c r="G160" s="1" t="s">
        <v>4136</v>
      </c>
      <c r="H160" s="1" t="s">
        <v>4138</v>
      </c>
      <c r="I160" s="1">
        <v>5</v>
      </c>
      <c r="L160" s="1">
        <v>4</v>
      </c>
      <c r="M160" s="1" t="s">
        <v>4397</v>
      </c>
      <c r="N160" s="1" t="s">
        <v>4398</v>
      </c>
      <c r="T160" s="2" t="s">
        <v>4692</v>
      </c>
      <c r="U160" s="1" t="s">
        <v>79</v>
      </c>
      <c r="V160" s="1" t="s">
        <v>2295</v>
      </c>
      <c r="W160" s="1" t="s">
        <v>56</v>
      </c>
      <c r="X160" s="1" t="s">
        <v>4693</v>
      </c>
      <c r="Y160" s="1" t="s">
        <v>420</v>
      </c>
      <c r="Z160" s="1" t="s">
        <v>4783</v>
      </c>
      <c r="AC160" s="1">
        <v>54</v>
      </c>
      <c r="AD160" s="1" t="s">
        <v>419</v>
      </c>
      <c r="AE160" s="1" t="s">
        <v>2977</v>
      </c>
      <c r="AJ160" s="1" t="s">
        <v>17</v>
      </c>
      <c r="AK160" s="1" t="s">
        <v>3051</v>
      </c>
      <c r="AL160" s="1" t="s">
        <v>288</v>
      </c>
      <c r="AM160" s="1" t="s">
        <v>3065</v>
      </c>
      <c r="AT160" s="1" t="s">
        <v>43</v>
      </c>
      <c r="AU160" s="1" t="s">
        <v>3115</v>
      </c>
      <c r="AV160" s="1" t="s">
        <v>5234</v>
      </c>
      <c r="AW160" s="1" t="s">
        <v>3185</v>
      </c>
      <c r="BG160" s="1" t="s">
        <v>264</v>
      </c>
      <c r="BH160" s="1" t="s">
        <v>4173</v>
      </c>
      <c r="BI160" s="1" t="s">
        <v>289</v>
      </c>
      <c r="BJ160" s="1" t="s">
        <v>3523</v>
      </c>
      <c r="BK160" s="1" t="s">
        <v>392</v>
      </c>
      <c r="BL160" s="1" t="s">
        <v>3116</v>
      </c>
      <c r="BM160" s="1" t="s">
        <v>291</v>
      </c>
      <c r="BN160" s="1" t="s">
        <v>3718</v>
      </c>
      <c r="BO160" s="1" t="s">
        <v>43</v>
      </c>
      <c r="BP160" s="1" t="s">
        <v>3115</v>
      </c>
      <c r="BQ160" s="1" t="s">
        <v>292</v>
      </c>
      <c r="BR160" s="1" t="s">
        <v>4332</v>
      </c>
      <c r="BS160" s="1" t="s">
        <v>59</v>
      </c>
      <c r="BT160" s="1" t="s">
        <v>3034</v>
      </c>
    </row>
    <row r="161" spans="1:72" ht="13.5" customHeight="1">
      <c r="A161" s="6" t="str">
        <f t="shared" si="4"/>
        <v>1729_감물천면_096b</v>
      </c>
      <c r="B161" s="1">
        <v>1729</v>
      </c>
      <c r="C161" s="1" t="s">
        <v>4137</v>
      </c>
      <c r="D161" s="1" t="s">
        <v>4139</v>
      </c>
      <c r="E161" s="2">
        <v>160</v>
      </c>
      <c r="F161" s="1">
        <v>1</v>
      </c>
      <c r="G161" s="1" t="s">
        <v>4136</v>
      </c>
      <c r="H161" s="1" t="s">
        <v>4138</v>
      </c>
      <c r="I161" s="1">
        <v>5</v>
      </c>
      <c r="L161" s="1">
        <v>4</v>
      </c>
      <c r="M161" s="1" t="s">
        <v>4397</v>
      </c>
      <c r="N161" s="1" t="s">
        <v>4398</v>
      </c>
      <c r="S161" s="1" t="s">
        <v>66</v>
      </c>
      <c r="T161" s="2" t="s">
        <v>2245</v>
      </c>
      <c r="W161" s="1" t="s">
        <v>421</v>
      </c>
      <c r="X161" s="1" t="s">
        <v>2395</v>
      </c>
      <c r="Y161" s="1" t="s">
        <v>10</v>
      </c>
      <c r="Z161" s="1" t="s">
        <v>2408</v>
      </c>
      <c r="AC161" s="1">
        <v>45</v>
      </c>
      <c r="AD161" s="1" t="s">
        <v>48</v>
      </c>
      <c r="AE161" s="1" t="s">
        <v>2947</v>
      </c>
      <c r="AJ161" s="1" t="s">
        <v>17</v>
      </c>
      <c r="AK161" s="1" t="s">
        <v>3051</v>
      </c>
      <c r="AL161" s="1" t="s">
        <v>422</v>
      </c>
      <c r="AM161" s="1" t="s">
        <v>3074</v>
      </c>
      <c r="AT161" s="1" t="s">
        <v>43</v>
      </c>
      <c r="AU161" s="1" t="s">
        <v>3115</v>
      </c>
      <c r="AV161" s="1" t="s">
        <v>423</v>
      </c>
      <c r="AW161" s="1" t="s">
        <v>3352</v>
      </c>
      <c r="BG161" s="1" t="s">
        <v>392</v>
      </c>
      <c r="BH161" s="1" t="s">
        <v>3116</v>
      </c>
      <c r="BI161" s="1" t="s">
        <v>424</v>
      </c>
      <c r="BJ161" s="1" t="s">
        <v>3630</v>
      </c>
      <c r="BK161" s="1" t="s">
        <v>425</v>
      </c>
      <c r="BL161" s="1" t="s">
        <v>3678</v>
      </c>
      <c r="BM161" s="1" t="s">
        <v>426</v>
      </c>
      <c r="BN161" s="1" t="s">
        <v>3812</v>
      </c>
      <c r="BO161" s="1" t="s">
        <v>43</v>
      </c>
      <c r="BP161" s="1" t="s">
        <v>3115</v>
      </c>
      <c r="BQ161" s="1" t="s">
        <v>427</v>
      </c>
      <c r="BR161" s="1" t="s">
        <v>4007</v>
      </c>
      <c r="BS161" s="1" t="s">
        <v>141</v>
      </c>
      <c r="BT161" s="1" t="s">
        <v>3041</v>
      </c>
    </row>
    <row r="162" spans="1:31" ht="13.5" customHeight="1">
      <c r="A162" s="6" t="str">
        <f t="shared" si="4"/>
        <v>1729_감물천면_096b</v>
      </c>
      <c r="B162" s="1">
        <v>1729</v>
      </c>
      <c r="C162" s="1" t="s">
        <v>4137</v>
      </c>
      <c r="D162" s="1" t="s">
        <v>4139</v>
      </c>
      <c r="E162" s="2">
        <v>161</v>
      </c>
      <c r="F162" s="1">
        <v>1</v>
      </c>
      <c r="G162" s="1" t="s">
        <v>4136</v>
      </c>
      <c r="H162" s="1" t="s">
        <v>4138</v>
      </c>
      <c r="I162" s="1">
        <v>5</v>
      </c>
      <c r="L162" s="1">
        <v>4</v>
      </c>
      <c r="M162" s="1" t="s">
        <v>4397</v>
      </c>
      <c r="N162" s="1" t="s">
        <v>4398</v>
      </c>
      <c r="S162" s="1" t="s">
        <v>47</v>
      </c>
      <c r="T162" s="2" t="s">
        <v>2244</v>
      </c>
      <c r="AC162" s="1">
        <v>7</v>
      </c>
      <c r="AD162" s="1" t="s">
        <v>104</v>
      </c>
      <c r="AE162" s="1" t="s">
        <v>2950</v>
      </c>
    </row>
    <row r="163" spans="1:33" ht="13.5" customHeight="1">
      <c r="A163" s="6" t="str">
        <f t="shared" si="4"/>
        <v>1729_감물천면_096b</v>
      </c>
      <c r="B163" s="1">
        <v>1729</v>
      </c>
      <c r="C163" s="1" t="s">
        <v>4137</v>
      </c>
      <c r="D163" s="1" t="s">
        <v>4139</v>
      </c>
      <c r="E163" s="2">
        <v>162</v>
      </c>
      <c r="F163" s="1">
        <v>1</v>
      </c>
      <c r="G163" s="1" t="s">
        <v>4136</v>
      </c>
      <c r="H163" s="1" t="s">
        <v>4138</v>
      </c>
      <c r="I163" s="1">
        <v>5</v>
      </c>
      <c r="L163" s="1">
        <v>4</v>
      </c>
      <c r="M163" s="1" t="s">
        <v>4397</v>
      </c>
      <c r="N163" s="1" t="s">
        <v>4398</v>
      </c>
      <c r="S163" s="1" t="s">
        <v>209</v>
      </c>
      <c r="T163" s="2" t="s">
        <v>2249</v>
      </c>
      <c r="Y163" s="1" t="s">
        <v>428</v>
      </c>
      <c r="Z163" s="1" t="s">
        <v>2876</v>
      </c>
      <c r="AF163" s="1" t="s">
        <v>131</v>
      </c>
      <c r="AG163" s="1" t="s">
        <v>3005</v>
      </c>
    </row>
    <row r="164" spans="1:58" ht="13.5" customHeight="1">
      <c r="A164" s="6" t="str">
        <f t="shared" si="4"/>
        <v>1729_감물천면_096b</v>
      </c>
      <c r="B164" s="1">
        <v>1729</v>
      </c>
      <c r="C164" s="1" t="s">
        <v>4137</v>
      </c>
      <c r="D164" s="1" t="s">
        <v>4139</v>
      </c>
      <c r="E164" s="2">
        <v>163</v>
      </c>
      <c r="F164" s="1">
        <v>1</v>
      </c>
      <c r="G164" s="1" t="s">
        <v>4136</v>
      </c>
      <c r="H164" s="1" t="s">
        <v>4138</v>
      </c>
      <c r="I164" s="1">
        <v>5</v>
      </c>
      <c r="L164" s="1">
        <v>4</v>
      </c>
      <c r="M164" s="1" t="s">
        <v>4397</v>
      </c>
      <c r="N164" s="1" t="s">
        <v>4398</v>
      </c>
      <c r="T164" s="2" t="s">
        <v>4697</v>
      </c>
      <c r="U164" s="1" t="s">
        <v>49</v>
      </c>
      <c r="V164" s="1" t="s">
        <v>2294</v>
      </c>
      <c r="Y164" s="1" t="s">
        <v>410</v>
      </c>
      <c r="Z164" s="1" t="s">
        <v>2875</v>
      </c>
      <c r="AC164" s="1">
        <v>3</v>
      </c>
      <c r="AD164" s="1" t="s">
        <v>248</v>
      </c>
      <c r="AE164" s="1" t="s">
        <v>2967</v>
      </c>
      <c r="AT164" s="1" t="s">
        <v>49</v>
      </c>
      <c r="AU164" s="1" t="s">
        <v>2294</v>
      </c>
      <c r="AV164" s="1" t="s">
        <v>407</v>
      </c>
      <c r="AW164" s="1" t="s">
        <v>3371</v>
      </c>
      <c r="BB164" s="1" t="s">
        <v>358</v>
      </c>
      <c r="BC164" s="1" t="s">
        <v>4227</v>
      </c>
      <c r="BF164" s="1" t="s">
        <v>4698</v>
      </c>
    </row>
    <row r="165" spans="1:58" ht="13.5" customHeight="1">
      <c r="A165" s="6" t="str">
        <f t="shared" si="4"/>
        <v>1729_감물천면_096b</v>
      </c>
      <c r="B165" s="1">
        <v>1729</v>
      </c>
      <c r="C165" s="1" t="s">
        <v>4137</v>
      </c>
      <c r="D165" s="1" t="s">
        <v>4139</v>
      </c>
      <c r="E165" s="2">
        <v>164</v>
      </c>
      <c r="F165" s="1">
        <v>1</v>
      </c>
      <c r="G165" s="1" t="s">
        <v>4136</v>
      </c>
      <c r="H165" s="1" t="s">
        <v>4138</v>
      </c>
      <c r="I165" s="1">
        <v>5</v>
      </c>
      <c r="L165" s="1">
        <v>4</v>
      </c>
      <c r="M165" s="1" t="s">
        <v>4397</v>
      </c>
      <c r="N165" s="1" t="s">
        <v>4398</v>
      </c>
      <c r="T165" s="2" t="s">
        <v>4697</v>
      </c>
      <c r="U165" s="1" t="s">
        <v>49</v>
      </c>
      <c r="V165" s="1" t="s">
        <v>2294</v>
      </c>
      <c r="Y165" s="1" t="s">
        <v>429</v>
      </c>
      <c r="Z165" s="1" t="s">
        <v>2874</v>
      </c>
      <c r="AC165" s="1">
        <v>1</v>
      </c>
      <c r="AD165" s="1" t="s">
        <v>151</v>
      </c>
      <c r="AE165" s="1" t="s">
        <v>2949</v>
      </c>
      <c r="AF165" s="1" t="s">
        <v>54</v>
      </c>
      <c r="AG165" s="1" t="s">
        <v>3004</v>
      </c>
      <c r="AU165" s="1" t="s">
        <v>2294</v>
      </c>
      <c r="AW165" s="1" t="s">
        <v>3371</v>
      </c>
      <c r="BC165" s="1" t="s">
        <v>4227</v>
      </c>
      <c r="BF165" s="1" t="s">
        <v>4784</v>
      </c>
    </row>
    <row r="166" spans="1:72" ht="13.5" customHeight="1">
      <c r="A166" s="6" t="str">
        <f aca="true" t="shared" si="5" ref="A166:A197">HYPERLINK("http://kyu.snu.ac.kr/sdhj/index.jsp?type=hj/GK14620_00IM0001_096b.jpg","1729_감물천면_096b")</f>
        <v>1729_감물천면_096b</v>
      </c>
      <c r="B166" s="1">
        <v>1729</v>
      </c>
      <c r="C166" s="1" t="s">
        <v>4137</v>
      </c>
      <c r="D166" s="1" t="s">
        <v>4139</v>
      </c>
      <c r="E166" s="2">
        <v>165</v>
      </c>
      <c r="F166" s="1">
        <v>1</v>
      </c>
      <c r="G166" s="1" t="s">
        <v>4136</v>
      </c>
      <c r="H166" s="1" t="s">
        <v>4138</v>
      </c>
      <c r="I166" s="1">
        <v>5</v>
      </c>
      <c r="L166" s="1">
        <v>5</v>
      </c>
      <c r="M166" s="1" t="s">
        <v>4399</v>
      </c>
      <c r="N166" s="1" t="s">
        <v>4400</v>
      </c>
      <c r="T166" s="2" t="s">
        <v>4759</v>
      </c>
      <c r="U166" s="1" t="s">
        <v>180</v>
      </c>
      <c r="V166" s="1" t="s">
        <v>2322</v>
      </c>
      <c r="W166" s="1" t="s">
        <v>135</v>
      </c>
      <c r="X166" s="1" t="s">
        <v>2393</v>
      </c>
      <c r="Y166" s="1" t="s">
        <v>430</v>
      </c>
      <c r="Z166" s="1" t="s">
        <v>2873</v>
      </c>
      <c r="AC166" s="1">
        <v>50</v>
      </c>
      <c r="AD166" s="1" t="s">
        <v>314</v>
      </c>
      <c r="AE166" s="1" t="s">
        <v>2964</v>
      </c>
      <c r="AJ166" s="1" t="s">
        <v>17</v>
      </c>
      <c r="AK166" s="1" t="s">
        <v>3051</v>
      </c>
      <c r="AL166" s="1" t="s">
        <v>65</v>
      </c>
      <c r="AM166" s="1" t="s">
        <v>4760</v>
      </c>
      <c r="AT166" s="1" t="s">
        <v>180</v>
      </c>
      <c r="AU166" s="1" t="s">
        <v>2322</v>
      </c>
      <c r="AV166" s="1" t="s">
        <v>431</v>
      </c>
      <c r="AW166" s="1" t="s">
        <v>2866</v>
      </c>
      <c r="BG166" s="1" t="s">
        <v>205</v>
      </c>
      <c r="BH166" s="1" t="s">
        <v>4217</v>
      </c>
      <c r="BI166" s="1" t="s">
        <v>432</v>
      </c>
      <c r="BJ166" s="1" t="s">
        <v>3096</v>
      </c>
      <c r="BK166" s="1" t="s">
        <v>43</v>
      </c>
      <c r="BL166" s="1" t="s">
        <v>3115</v>
      </c>
      <c r="BM166" s="1" t="s">
        <v>433</v>
      </c>
      <c r="BN166" s="1" t="s">
        <v>2408</v>
      </c>
      <c r="BO166" s="1" t="s">
        <v>43</v>
      </c>
      <c r="BP166" s="1" t="s">
        <v>3115</v>
      </c>
      <c r="BQ166" s="1" t="s">
        <v>434</v>
      </c>
      <c r="BR166" s="1" t="s">
        <v>3983</v>
      </c>
      <c r="BS166" s="1" t="s">
        <v>177</v>
      </c>
      <c r="BT166" s="1" t="s">
        <v>3056</v>
      </c>
    </row>
    <row r="167" spans="1:72" ht="13.5" customHeight="1">
      <c r="A167" s="6" t="str">
        <f t="shared" si="5"/>
        <v>1729_감물천면_096b</v>
      </c>
      <c r="B167" s="1">
        <v>1729</v>
      </c>
      <c r="C167" s="1" t="s">
        <v>4137</v>
      </c>
      <c r="D167" s="1" t="s">
        <v>4139</v>
      </c>
      <c r="E167" s="2">
        <v>166</v>
      </c>
      <c r="F167" s="1">
        <v>1</v>
      </c>
      <c r="G167" s="1" t="s">
        <v>4136</v>
      </c>
      <c r="H167" s="1" t="s">
        <v>4138</v>
      </c>
      <c r="I167" s="1">
        <v>5</v>
      </c>
      <c r="L167" s="1">
        <v>5</v>
      </c>
      <c r="M167" s="1" t="s">
        <v>4399</v>
      </c>
      <c r="N167" s="1" t="s">
        <v>4400</v>
      </c>
      <c r="S167" s="1" t="s">
        <v>66</v>
      </c>
      <c r="T167" s="2" t="s">
        <v>2245</v>
      </c>
      <c r="W167" s="1" t="s">
        <v>121</v>
      </c>
      <c r="X167" s="1" t="s">
        <v>2389</v>
      </c>
      <c r="Y167" s="1" t="s">
        <v>39</v>
      </c>
      <c r="Z167" s="1" t="s">
        <v>2423</v>
      </c>
      <c r="AC167" s="1">
        <v>36</v>
      </c>
      <c r="AD167" s="1" t="s">
        <v>230</v>
      </c>
      <c r="AE167" s="1" t="s">
        <v>2984</v>
      </c>
      <c r="AJ167" s="1" t="s">
        <v>41</v>
      </c>
      <c r="AK167" s="1" t="s">
        <v>3052</v>
      </c>
      <c r="AL167" s="1" t="s">
        <v>435</v>
      </c>
      <c r="AM167" s="1" t="s">
        <v>3071</v>
      </c>
      <c r="AT167" s="1" t="s">
        <v>180</v>
      </c>
      <c r="AU167" s="1" t="s">
        <v>2322</v>
      </c>
      <c r="AV167" s="1" t="s">
        <v>436</v>
      </c>
      <c r="AW167" s="1" t="s">
        <v>3370</v>
      </c>
      <c r="BG167" s="1" t="s">
        <v>43</v>
      </c>
      <c r="BH167" s="1" t="s">
        <v>3115</v>
      </c>
      <c r="BI167" s="1" t="s">
        <v>437</v>
      </c>
      <c r="BJ167" s="1" t="s">
        <v>3643</v>
      </c>
      <c r="BK167" s="1" t="s">
        <v>438</v>
      </c>
      <c r="BL167" s="1" t="s">
        <v>3683</v>
      </c>
      <c r="BM167" s="1" t="s">
        <v>439</v>
      </c>
      <c r="BN167" s="1" t="s">
        <v>3604</v>
      </c>
      <c r="BO167" s="1" t="s">
        <v>43</v>
      </c>
      <c r="BP167" s="1" t="s">
        <v>3115</v>
      </c>
      <c r="BQ167" s="1" t="s">
        <v>440</v>
      </c>
      <c r="BR167" s="1" t="s">
        <v>4020</v>
      </c>
      <c r="BS167" s="1" t="s">
        <v>441</v>
      </c>
      <c r="BT167" s="1" t="s">
        <v>4046</v>
      </c>
    </row>
    <row r="168" spans="1:31" ht="13.5" customHeight="1">
      <c r="A168" s="6" t="str">
        <f t="shared" si="5"/>
        <v>1729_감물천면_096b</v>
      </c>
      <c r="B168" s="1">
        <v>1729</v>
      </c>
      <c r="C168" s="1" t="s">
        <v>4137</v>
      </c>
      <c r="D168" s="1" t="s">
        <v>4139</v>
      </c>
      <c r="E168" s="2">
        <v>167</v>
      </c>
      <c r="F168" s="1">
        <v>1</v>
      </c>
      <c r="G168" s="1" t="s">
        <v>4136</v>
      </c>
      <c r="H168" s="1" t="s">
        <v>4138</v>
      </c>
      <c r="I168" s="1">
        <v>5</v>
      </c>
      <c r="L168" s="1">
        <v>5</v>
      </c>
      <c r="M168" s="1" t="s">
        <v>4399</v>
      </c>
      <c r="N168" s="1" t="s">
        <v>4400</v>
      </c>
      <c r="S168" s="1" t="s">
        <v>209</v>
      </c>
      <c r="T168" s="2" t="s">
        <v>2249</v>
      </c>
      <c r="U168" s="1" t="s">
        <v>180</v>
      </c>
      <c r="V168" s="1" t="s">
        <v>2322</v>
      </c>
      <c r="Y168" s="1" t="s">
        <v>442</v>
      </c>
      <c r="Z168" s="1" t="s">
        <v>2872</v>
      </c>
      <c r="AC168" s="1">
        <v>21</v>
      </c>
      <c r="AD168" s="1" t="s">
        <v>189</v>
      </c>
      <c r="AE168" s="1" t="s">
        <v>2981</v>
      </c>
    </row>
    <row r="169" spans="1:31" ht="13.5" customHeight="1">
      <c r="A169" s="6" t="str">
        <f t="shared" si="5"/>
        <v>1729_감물천면_096b</v>
      </c>
      <c r="B169" s="1">
        <v>1729</v>
      </c>
      <c r="C169" s="1" t="s">
        <v>4137</v>
      </c>
      <c r="D169" s="1" t="s">
        <v>4139</v>
      </c>
      <c r="E169" s="2">
        <v>168</v>
      </c>
      <c r="F169" s="1">
        <v>1</v>
      </c>
      <c r="G169" s="1" t="s">
        <v>4136</v>
      </c>
      <c r="H169" s="1" t="s">
        <v>4138</v>
      </c>
      <c r="I169" s="1">
        <v>5</v>
      </c>
      <c r="L169" s="1">
        <v>5</v>
      </c>
      <c r="M169" s="1" t="s">
        <v>4399</v>
      </c>
      <c r="N169" s="1" t="s">
        <v>4400</v>
      </c>
      <c r="S169" s="1" t="s">
        <v>137</v>
      </c>
      <c r="T169" s="2" t="s">
        <v>2251</v>
      </c>
      <c r="W169" s="1" t="s">
        <v>76</v>
      </c>
      <c r="X169" s="1" t="s">
        <v>4785</v>
      </c>
      <c r="Y169" s="1" t="s">
        <v>39</v>
      </c>
      <c r="Z169" s="1" t="s">
        <v>2423</v>
      </c>
      <c r="AC169" s="1">
        <v>26</v>
      </c>
      <c r="AD169" s="1" t="s">
        <v>309</v>
      </c>
      <c r="AE169" s="1" t="s">
        <v>2973</v>
      </c>
    </row>
    <row r="170" spans="1:31" ht="13.5" customHeight="1">
      <c r="A170" s="6" t="str">
        <f t="shared" si="5"/>
        <v>1729_감물천면_096b</v>
      </c>
      <c r="B170" s="1">
        <v>1729</v>
      </c>
      <c r="C170" s="1" t="s">
        <v>4137</v>
      </c>
      <c r="D170" s="1" t="s">
        <v>4139</v>
      </c>
      <c r="E170" s="2">
        <v>169</v>
      </c>
      <c r="F170" s="1">
        <v>1</v>
      </c>
      <c r="G170" s="1" t="s">
        <v>4136</v>
      </c>
      <c r="H170" s="1" t="s">
        <v>4138</v>
      </c>
      <c r="I170" s="1">
        <v>5</v>
      </c>
      <c r="L170" s="1">
        <v>5</v>
      </c>
      <c r="M170" s="1" t="s">
        <v>4399</v>
      </c>
      <c r="N170" s="1" t="s">
        <v>4400</v>
      </c>
      <c r="S170" s="1" t="s">
        <v>47</v>
      </c>
      <c r="T170" s="2" t="s">
        <v>2244</v>
      </c>
      <c r="AC170" s="1">
        <v>10</v>
      </c>
      <c r="AD170" s="1" t="s">
        <v>100</v>
      </c>
      <c r="AE170" s="1" t="s">
        <v>2959</v>
      </c>
    </row>
    <row r="171" spans="1:33" ht="13.5" customHeight="1">
      <c r="A171" s="6" t="str">
        <f t="shared" si="5"/>
        <v>1729_감물천면_096b</v>
      </c>
      <c r="B171" s="1">
        <v>1729</v>
      </c>
      <c r="C171" s="1" t="s">
        <v>4137</v>
      </c>
      <c r="D171" s="1" t="s">
        <v>4139</v>
      </c>
      <c r="E171" s="2">
        <v>170</v>
      </c>
      <c r="F171" s="1">
        <v>1</v>
      </c>
      <c r="G171" s="1" t="s">
        <v>4136</v>
      </c>
      <c r="H171" s="1" t="s">
        <v>4138</v>
      </c>
      <c r="I171" s="1">
        <v>5</v>
      </c>
      <c r="L171" s="1">
        <v>5</v>
      </c>
      <c r="M171" s="1" t="s">
        <v>4399</v>
      </c>
      <c r="N171" s="1" t="s">
        <v>4400</v>
      </c>
      <c r="S171" s="1" t="s">
        <v>443</v>
      </c>
      <c r="T171" s="2" t="s">
        <v>2257</v>
      </c>
      <c r="Y171" s="1" t="s">
        <v>5237</v>
      </c>
      <c r="Z171" s="1" t="s">
        <v>2871</v>
      </c>
      <c r="AC171" s="1">
        <v>3</v>
      </c>
      <c r="AD171" s="1" t="s">
        <v>248</v>
      </c>
      <c r="AE171" s="1" t="s">
        <v>2967</v>
      </c>
      <c r="AF171" s="1" t="s">
        <v>54</v>
      </c>
      <c r="AG171" s="1" t="s">
        <v>3004</v>
      </c>
    </row>
    <row r="172" spans="1:33" ht="13.5" customHeight="1">
      <c r="A172" s="6" t="str">
        <f t="shared" si="5"/>
        <v>1729_감물천면_096b</v>
      </c>
      <c r="B172" s="1">
        <v>1729</v>
      </c>
      <c r="C172" s="1" t="s">
        <v>4137</v>
      </c>
      <c r="D172" s="1" t="s">
        <v>4139</v>
      </c>
      <c r="E172" s="2">
        <v>171</v>
      </c>
      <c r="F172" s="1">
        <v>1</v>
      </c>
      <c r="G172" s="1" t="s">
        <v>4136</v>
      </c>
      <c r="H172" s="1" t="s">
        <v>4138</v>
      </c>
      <c r="I172" s="1">
        <v>5</v>
      </c>
      <c r="L172" s="1">
        <v>5</v>
      </c>
      <c r="M172" s="1" t="s">
        <v>4399</v>
      </c>
      <c r="N172" s="1" t="s">
        <v>4400</v>
      </c>
      <c r="S172" s="1" t="s">
        <v>132</v>
      </c>
      <c r="T172" s="2" t="s">
        <v>2250</v>
      </c>
      <c r="AC172" s="1">
        <v>1</v>
      </c>
      <c r="AD172" s="1" t="s">
        <v>151</v>
      </c>
      <c r="AE172" s="1" t="s">
        <v>2949</v>
      </c>
      <c r="AF172" s="1" t="s">
        <v>54</v>
      </c>
      <c r="AG172" s="1" t="s">
        <v>3004</v>
      </c>
    </row>
    <row r="173" spans="1:58" ht="13.5" customHeight="1">
      <c r="A173" s="6" t="str">
        <f t="shared" si="5"/>
        <v>1729_감물천면_096b</v>
      </c>
      <c r="B173" s="1">
        <v>1729</v>
      </c>
      <c r="C173" s="1" t="s">
        <v>4137</v>
      </c>
      <c r="D173" s="1" t="s">
        <v>4139</v>
      </c>
      <c r="E173" s="2">
        <v>172</v>
      </c>
      <c r="F173" s="1">
        <v>1</v>
      </c>
      <c r="G173" s="1" t="s">
        <v>4136</v>
      </c>
      <c r="H173" s="1" t="s">
        <v>4138</v>
      </c>
      <c r="I173" s="1">
        <v>5</v>
      </c>
      <c r="L173" s="1">
        <v>5</v>
      </c>
      <c r="M173" s="1" t="s">
        <v>4399</v>
      </c>
      <c r="N173" s="1" t="s">
        <v>4400</v>
      </c>
      <c r="T173" s="2" t="s">
        <v>4691</v>
      </c>
      <c r="U173" s="1" t="s">
        <v>86</v>
      </c>
      <c r="V173" s="1" t="s">
        <v>2290</v>
      </c>
      <c r="Y173" s="1" t="s">
        <v>5238</v>
      </c>
      <c r="Z173" s="1" t="s">
        <v>4191</v>
      </c>
      <c r="AF173" s="1" t="s">
        <v>444</v>
      </c>
      <c r="AG173" s="1" t="s">
        <v>3027</v>
      </c>
      <c r="BB173" s="1" t="s">
        <v>86</v>
      </c>
      <c r="BC173" s="1" t="s">
        <v>2290</v>
      </c>
      <c r="BD173" s="1" t="s">
        <v>5239</v>
      </c>
      <c r="BE173" s="1" t="s">
        <v>4786</v>
      </c>
      <c r="BF173" s="1" t="s">
        <v>4761</v>
      </c>
    </row>
    <row r="174" spans="1:58" ht="13.5" customHeight="1">
      <c r="A174" s="6" t="str">
        <f t="shared" si="5"/>
        <v>1729_감물천면_096b</v>
      </c>
      <c r="B174" s="1">
        <v>1729</v>
      </c>
      <c r="C174" s="1" t="s">
        <v>4137</v>
      </c>
      <c r="D174" s="1" t="s">
        <v>4139</v>
      </c>
      <c r="E174" s="2">
        <v>173</v>
      </c>
      <c r="F174" s="1">
        <v>1</v>
      </c>
      <c r="G174" s="1" t="s">
        <v>4136</v>
      </c>
      <c r="H174" s="1" t="s">
        <v>4138</v>
      </c>
      <c r="I174" s="1">
        <v>5</v>
      </c>
      <c r="L174" s="1">
        <v>5</v>
      </c>
      <c r="M174" s="1" t="s">
        <v>4399</v>
      </c>
      <c r="N174" s="1" t="s">
        <v>4400</v>
      </c>
      <c r="T174" s="2" t="s">
        <v>4691</v>
      </c>
      <c r="U174" s="1" t="s">
        <v>49</v>
      </c>
      <c r="V174" s="1" t="s">
        <v>2294</v>
      </c>
      <c r="Y174" s="1" t="s">
        <v>445</v>
      </c>
      <c r="Z174" s="1" t="s">
        <v>2870</v>
      </c>
      <c r="AC174" s="1">
        <v>53</v>
      </c>
      <c r="AD174" s="1" t="s">
        <v>119</v>
      </c>
      <c r="AE174" s="1" t="s">
        <v>2983</v>
      </c>
      <c r="AG174" s="1" t="s">
        <v>4787</v>
      </c>
      <c r="AI174" s="1" t="s">
        <v>3041</v>
      </c>
      <c r="BB174" s="1" t="s">
        <v>86</v>
      </c>
      <c r="BC174" s="1" t="s">
        <v>2290</v>
      </c>
      <c r="BD174" s="1" t="s">
        <v>446</v>
      </c>
      <c r="BE174" s="1" t="s">
        <v>3425</v>
      </c>
      <c r="BF174" s="1" t="s">
        <v>4761</v>
      </c>
    </row>
    <row r="175" spans="1:58" ht="13.5" customHeight="1">
      <c r="A175" s="6" t="str">
        <f t="shared" si="5"/>
        <v>1729_감물천면_096b</v>
      </c>
      <c r="B175" s="1">
        <v>1729</v>
      </c>
      <c r="C175" s="1" t="s">
        <v>4137</v>
      </c>
      <c r="D175" s="1" t="s">
        <v>4139</v>
      </c>
      <c r="E175" s="2">
        <v>174</v>
      </c>
      <c r="F175" s="1">
        <v>1</v>
      </c>
      <c r="G175" s="1" t="s">
        <v>4136</v>
      </c>
      <c r="H175" s="1" t="s">
        <v>4138</v>
      </c>
      <c r="I175" s="1">
        <v>5</v>
      </c>
      <c r="L175" s="1">
        <v>5</v>
      </c>
      <c r="M175" s="1" t="s">
        <v>4399</v>
      </c>
      <c r="N175" s="1" t="s">
        <v>4400</v>
      </c>
      <c r="T175" s="2" t="s">
        <v>4691</v>
      </c>
      <c r="U175" s="1" t="s">
        <v>86</v>
      </c>
      <c r="V175" s="1" t="s">
        <v>2290</v>
      </c>
      <c r="Y175" s="1" t="s">
        <v>447</v>
      </c>
      <c r="Z175" s="1" t="s">
        <v>2869</v>
      </c>
      <c r="AC175" s="1">
        <v>50</v>
      </c>
      <c r="AD175" s="1" t="s">
        <v>314</v>
      </c>
      <c r="AE175" s="1" t="s">
        <v>2964</v>
      </c>
      <c r="AG175" s="1" t="s">
        <v>4787</v>
      </c>
      <c r="AI175" s="1" t="s">
        <v>3041</v>
      </c>
      <c r="BC175" s="1" t="s">
        <v>2290</v>
      </c>
      <c r="BE175" s="1" t="s">
        <v>3425</v>
      </c>
      <c r="BF175" s="1" t="s">
        <v>4762</v>
      </c>
    </row>
    <row r="176" spans="1:58" ht="13.5" customHeight="1">
      <c r="A176" s="6" t="str">
        <f t="shared" si="5"/>
        <v>1729_감물천면_096b</v>
      </c>
      <c r="B176" s="1">
        <v>1729</v>
      </c>
      <c r="C176" s="1" t="s">
        <v>4137</v>
      </c>
      <c r="D176" s="1" t="s">
        <v>4139</v>
      </c>
      <c r="E176" s="2">
        <v>175</v>
      </c>
      <c r="F176" s="1">
        <v>1</v>
      </c>
      <c r="G176" s="1" t="s">
        <v>4136</v>
      </c>
      <c r="H176" s="1" t="s">
        <v>4138</v>
      </c>
      <c r="I176" s="1">
        <v>5</v>
      </c>
      <c r="L176" s="1">
        <v>5</v>
      </c>
      <c r="M176" s="1" t="s">
        <v>4399</v>
      </c>
      <c r="N176" s="1" t="s">
        <v>4400</v>
      </c>
      <c r="T176" s="2" t="s">
        <v>4691</v>
      </c>
      <c r="U176" s="1" t="s">
        <v>86</v>
      </c>
      <c r="V176" s="1" t="s">
        <v>2290</v>
      </c>
      <c r="Y176" s="1" t="s">
        <v>448</v>
      </c>
      <c r="Z176" s="1" t="s">
        <v>2868</v>
      </c>
      <c r="AC176" s="1">
        <v>28</v>
      </c>
      <c r="AD176" s="1" t="s">
        <v>40</v>
      </c>
      <c r="AE176" s="1" t="s">
        <v>2990</v>
      </c>
      <c r="AG176" s="1" t="s">
        <v>4787</v>
      </c>
      <c r="AI176" s="1" t="s">
        <v>3041</v>
      </c>
      <c r="BB176" s="1" t="s">
        <v>91</v>
      </c>
      <c r="BC176" s="1" t="s">
        <v>3399</v>
      </c>
      <c r="BF176" s="1" t="s">
        <v>4764</v>
      </c>
    </row>
    <row r="177" spans="1:58" ht="13.5" customHeight="1">
      <c r="A177" s="6" t="str">
        <f t="shared" si="5"/>
        <v>1729_감물천면_096b</v>
      </c>
      <c r="B177" s="1">
        <v>1729</v>
      </c>
      <c r="C177" s="1" t="s">
        <v>4137</v>
      </c>
      <c r="D177" s="1" t="s">
        <v>4139</v>
      </c>
      <c r="E177" s="2">
        <v>176</v>
      </c>
      <c r="F177" s="1">
        <v>1</v>
      </c>
      <c r="G177" s="1" t="s">
        <v>4136</v>
      </c>
      <c r="H177" s="1" t="s">
        <v>4138</v>
      </c>
      <c r="I177" s="1">
        <v>5</v>
      </c>
      <c r="L177" s="1">
        <v>5</v>
      </c>
      <c r="M177" s="1" t="s">
        <v>4399</v>
      </c>
      <c r="N177" s="1" t="s">
        <v>4400</v>
      </c>
      <c r="T177" s="2" t="s">
        <v>4691</v>
      </c>
      <c r="U177" s="1" t="s">
        <v>49</v>
      </c>
      <c r="V177" s="1" t="s">
        <v>2294</v>
      </c>
      <c r="Y177" s="1" t="s">
        <v>449</v>
      </c>
      <c r="Z177" s="1" t="s">
        <v>2770</v>
      </c>
      <c r="AC177" s="1">
        <v>25</v>
      </c>
      <c r="AD177" s="1" t="s">
        <v>406</v>
      </c>
      <c r="AE177" s="1" t="s">
        <v>2952</v>
      </c>
      <c r="AF177" s="1" t="s">
        <v>4788</v>
      </c>
      <c r="AG177" s="1" t="s">
        <v>4789</v>
      </c>
      <c r="AH177" s="1" t="s">
        <v>141</v>
      </c>
      <c r="AI177" s="1" t="s">
        <v>3041</v>
      </c>
      <c r="BC177" s="1" t="s">
        <v>3399</v>
      </c>
      <c r="BF177" s="1" t="s">
        <v>4761</v>
      </c>
    </row>
    <row r="178" spans="1:72" ht="13.5" customHeight="1">
      <c r="A178" s="6" t="str">
        <f t="shared" si="5"/>
        <v>1729_감물천면_096b</v>
      </c>
      <c r="B178" s="1">
        <v>1729</v>
      </c>
      <c r="C178" s="1" t="s">
        <v>4137</v>
      </c>
      <c r="D178" s="1" t="s">
        <v>4139</v>
      </c>
      <c r="E178" s="2">
        <v>177</v>
      </c>
      <c r="F178" s="1">
        <v>1</v>
      </c>
      <c r="G178" s="1" t="s">
        <v>4136</v>
      </c>
      <c r="H178" s="1" t="s">
        <v>4138</v>
      </c>
      <c r="I178" s="1">
        <v>6</v>
      </c>
      <c r="J178" s="1" t="s">
        <v>450</v>
      </c>
      <c r="K178" s="1" t="s">
        <v>4141</v>
      </c>
      <c r="L178" s="1">
        <v>1</v>
      </c>
      <c r="M178" s="1" t="s">
        <v>450</v>
      </c>
      <c r="N178" s="1" t="s">
        <v>4141</v>
      </c>
      <c r="T178" s="2" t="s">
        <v>4790</v>
      </c>
      <c r="U178" s="1" t="s">
        <v>451</v>
      </c>
      <c r="V178" s="1" t="s">
        <v>4172</v>
      </c>
      <c r="W178" s="1" t="s">
        <v>76</v>
      </c>
      <c r="X178" s="1" t="s">
        <v>4791</v>
      </c>
      <c r="Y178" s="1" t="s">
        <v>452</v>
      </c>
      <c r="Z178" s="1" t="s">
        <v>2867</v>
      </c>
      <c r="AC178" s="1">
        <v>64</v>
      </c>
      <c r="AD178" s="1" t="s">
        <v>106</v>
      </c>
      <c r="AE178" s="1" t="s">
        <v>2958</v>
      </c>
      <c r="AJ178" s="1" t="s">
        <v>17</v>
      </c>
      <c r="AK178" s="1" t="s">
        <v>3051</v>
      </c>
      <c r="AL178" s="1" t="s">
        <v>65</v>
      </c>
      <c r="AM178" s="1" t="s">
        <v>4792</v>
      </c>
      <c r="AT178" s="1" t="s">
        <v>126</v>
      </c>
      <c r="AU178" s="1" t="s">
        <v>2342</v>
      </c>
      <c r="AV178" s="1" t="s">
        <v>453</v>
      </c>
      <c r="AW178" s="1" t="s">
        <v>3369</v>
      </c>
      <c r="BG178" s="1" t="s">
        <v>126</v>
      </c>
      <c r="BH178" s="1" t="s">
        <v>2342</v>
      </c>
      <c r="BI178" s="1" t="s">
        <v>4060</v>
      </c>
      <c r="BJ178" s="1" t="s">
        <v>3642</v>
      </c>
      <c r="BK178" s="1" t="s">
        <v>454</v>
      </c>
      <c r="BL178" s="1" t="s">
        <v>3122</v>
      </c>
      <c r="BM178" s="1" t="s">
        <v>455</v>
      </c>
      <c r="BN178" s="1" t="s">
        <v>3823</v>
      </c>
      <c r="BQ178" s="1" t="s">
        <v>5240</v>
      </c>
      <c r="BR178" s="1" t="s">
        <v>4265</v>
      </c>
      <c r="BS178" s="1" t="s">
        <v>65</v>
      </c>
      <c r="BT178" s="1" t="s">
        <v>4793</v>
      </c>
    </row>
    <row r="179" spans="1:72" ht="13.5" customHeight="1">
      <c r="A179" s="6" t="str">
        <f t="shared" si="5"/>
        <v>1729_감물천면_096b</v>
      </c>
      <c r="B179" s="1">
        <v>1729</v>
      </c>
      <c r="C179" s="1" t="s">
        <v>4137</v>
      </c>
      <c r="D179" s="1" t="s">
        <v>4139</v>
      </c>
      <c r="E179" s="2">
        <v>178</v>
      </c>
      <c r="F179" s="1">
        <v>1</v>
      </c>
      <c r="G179" s="1" t="s">
        <v>4136</v>
      </c>
      <c r="H179" s="1" t="s">
        <v>4138</v>
      </c>
      <c r="I179" s="1">
        <v>6</v>
      </c>
      <c r="L179" s="1">
        <v>1</v>
      </c>
      <c r="M179" s="1" t="s">
        <v>450</v>
      </c>
      <c r="N179" s="1" t="s">
        <v>4141</v>
      </c>
      <c r="S179" s="1" t="s">
        <v>66</v>
      </c>
      <c r="T179" s="2" t="s">
        <v>2245</v>
      </c>
      <c r="W179" s="1" t="s">
        <v>456</v>
      </c>
      <c r="X179" s="1" t="s">
        <v>2415</v>
      </c>
      <c r="Y179" s="1" t="s">
        <v>114</v>
      </c>
      <c r="Z179" s="1" t="s">
        <v>2416</v>
      </c>
      <c r="AC179" s="1">
        <v>55</v>
      </c>
      <c r="AD179" s="1" t="s">
        <v>223</v>
      </c>
      <c r="AE179" s="1" t="s">
        <v>2982</v>
      </c>
      <c r="AJ179" s="1" t="s">
        <v>17</v>
      </c>
      <c r="AK179" s="1" t="s">
        <v>3051</v>
      </c>
      <c r="AL179" s="1" t="s">
        <v>457</v>
      </c>
      <c r="AM179" s="1" t="s">
        <v>3091</v>
      </c>
      <c r="AT179" s="1" t="s">
        <v>126</v>
      </c>
      <c r="AU179" s="1" t="s">
        <v>2342</v>
      </c>
      <c r="AV179" s="1" t="s">
        <v>458</v>
      </c>
      <c r="AW179" s="1" t="s">
        <v>3298</v>
      </c>
      <c r="BG179" s="1" t="s">
        <v>459</v>
      </c>
      <c r="BH179" s="1" t="s">
        <v>3129</v>
      </c>
      <c r="BI179" s="1" t="s">
        <v>460</v>
      </c>
      <c r="BJ179" s="1" t="s">
        <v>3641</v>
      </c>
      <c r="BK179" s="1" t="s">
        <v>126</v>
      </c>
      <c r="BL179" s="1" t="s">
        <v>2342</v>
      </c>
      <c r="BM179" s="1" t="s">
        <v>461</v>
      </c>
      <c r="BN179" s="1" t="s">
        <v>3822</v>
      </c>
      <c r="BQ179" s="1" t="s">
        <v>4794</v>
      </c>
      <c r="BR179" s="1" t="s">
        <v>4019</v>
      </c>
      <c r="BS179" s="1" t="s">
        <v>129</v>
      </c>
      <c r="BT179" s="1" t="s">
        <v>3061</v>
      </c>
    </row>
    <row r="180" spans="1:31" ht="13.5" customHeight="1">
      <c r="A180" s="6" t="str">
        <f t="shared" si="5"/>
        <v>1729_감물천면_096b</v>
      </c>
      <c r="B180" s="1">
        <v>1729</v>
      </c>
      <c r="C180" s="1" t="s">
        <v>4137</v>
      </c>
      <c r="D180" s="1" t="s">
        <v>4139</v>
      </c>
      <c r="E180" s="2">
        <v>179</v>
      </c>
      <c r="F180" s="1">
        <v>1</v>
      </c>
      <c r="G180" s="1" t="s">
        <v>4136</v>
      </c>
      <c r="H180" s="1" t="s">
        <v>4138</v>
      </c>
      <c r="I180" s="1">
        <v>6</v>
      </c>
      <c r="L180" s="1">
        <v>1</v>
      </c>
      <c r="M180" s="1" t="s">
        <v>450</v>
      </c>
      <c r="N180" s="1" t="s">
        <v>4141</v>
      </c>
      <c r="S180" s="1" t="s">
        <v>47</v>
      </c>
      <c r="T180" s="2" t="s">
        <v>2244</v>
      </c>
      <c r="AC180" s="1">
        <v>2</v>
      </c>
      <c r="AD180" s="1" t="s">
        <v>232</v>
      </c>
      <c r="AE180" s="1" t="s">
        <v>2954</v>
      </c>
    </row>
    <row r="181" spans="1:72" ht="13.5" customHeight="1">
      <c r="A181" s="6" t="str">
        <f t="shared" si="5"/>
        <v>1729_감물천면_096b</v>
      </c>
      <c r="B181" s="1">
        <v>1729</v>
      </c>
      <c r="C181" s="1" t="s">
        <v>4137</v>
      </c>
      <c r="D181" s="1" t="s">
        <v>4139</v>
      </c>
      <c r="E181" s="2">
        <v>180</v>
      </c>
      <c r="F181" s="1">
        <v>1</v>
      </c>
      <c r="G181" s="1" t="s">
        <v>4136</v>
      </c>
      <c r="H181" s="1" t="s">
        <v>4138</v>
      </c>
      <c r="I181" s="1">
        <v>6</v>
      </c>
      <c r="L181" s="1">
        <v>2</v>
      </c>
      <c r="M181" s="1" t="s">
        <v>4401</v>
      </c>
      <c r="N181" s="1" t="s">
        <v>4402</v>
      </c>
      <c r="T181" s="2" t="s">
        <v>4759</v>
      </c>
      <c r="U181" s="1" t="s">
        <v>180</v>
      </c>
      <c r="V181" s="1" t="s">
        <v>2322</v>
      </c>
      <c r="W181" s="1" t="s">
        <v>135</v>
      </c>
      <c r="X181" s="1" t="s">
        <v>2393</v>
      </c>
      <c r="Y181" s="1" t="s">
        <v>431</v>
      </c>
      <c r="Z181" s="1" t="s">
        <v>2866</v>
      </c>
      <c r="AC181" s="1">
        <v>78</v>
      </c>
      <c r="AD181" s="1" t="s">
        <v>146</v>
      </c>
      <c r="AE181" s="1" t="s">
        <v>2980</v>
      </c>
      <c r="AJ181" s="1" t="s">
        <v>17</v>
      </c>
      <c r="AK181" s="1" t="s">
        <v>3051</v>
      </c>
      <c r="AL181" s="1" t="s">
        <v>65</v>
      </c>
      <c r="AM181" s="1" t="s">
        <v>4760</v>
      </c>
      <c r="AT181" s="1" t="s">
        <v>205</v>
      </c>
      <c r="AU181" s="1" t="s">
        <v>4217</v>
      </c>
      <c r="AV181" s="1" t="s">
        <v>432</v>
      </c>
      <c r="AW181" s="1" t="s">
        <v>3096</v>
      </c>
      <c r="BG181" s="1" t="s">
        <v>43</v>
      </c>
      <c r="BH181" s="1" t="s">
        <v>3115</v>
      </c>
      <c r="BI181" s="1" t="s">
        <v>433</v>
      </c>
      <c r="BJ181" s="1" t="s">
        <v>2408</v>
      </c>
      <c r="BK181" s="1" t="s">
        <v>462</v>
      </c>
      <c r="BL181" s="1" t="s">
        <v>4354</v>
      </c>
      <c r="BM181" s="1" t="s">
        <v>463</v>
      </c>
      <c r="BN181" s="1" t="s">
        <v>3291</v>
      </c>
      <c r="BO181" s="1" t="s">
        <v>464</v>
      </c>
      <c r="BP181" s="1" t="s">
        <v>3462</v>
      </c>
      <c r="BQ181" s="1" t="s">
        <v>5225</v>
      </c>
      <c r="BR181" s="1" t="s">
        <v>4018</v>
      </c>
      <c r="BS181" s="1" t="s">
        <v>465</v>
      </c>
      <c r="BT181" s="1" t="s">
        <v>4047</v>
      </c>
    </row>
    <row r="182" spans="1:31" ht="13.5" customHeight="1">
      <c r="A182" s="6" t="str">
        <f t="shared" si="5"/>
        <v>1729_감물천면_096b</v>
      </c>
      <c r="B182" s="1">
        <v>1729</v>
      </c>
      <c r="C182" s="1" t="s">
        <v>4137</v>
      </c>
      <c r="D182" s="1" t="s">
        <v>4139</v>
      </c>
      <c r="E182" s="2">
        <v>181</v>
      </c>
      <c r="F182" s="1">
        <v>1</v>
      </c>
      <c r="G182" s="1" t="s">
        <v>4136</v>
      </c>
      <c r="H182" s="1" t="s">
        <v>4138</v>
      </c>
      <c r="I182" s="1">
        <v>6</v>
      </c>
      <c r="L182" s="1">
        <v>2</v>
      </c>
      <c r="M182" s="1" t="s">
        <v>4401</v>
      </c>
      <c r="N182" s="1" t="s">
        <v>4402</v>
      </c>
      <c r="S182" s="1" t="s">
        <v>466</v>
      </c>
      <c r="T182" s="2" t="s">
        <v>2274</v>
      </c>
      <c r="W182" s="1" t="s">
        <v>76</v>
      </c>
      <c r="X182" s="1" t="s">
        <v>4785</v>
      </c>
      <c r="Y182" s="1" t="s">
        <v>114</v>
      </c>
      <c r="Z182" s="1" t="s">
        <v>2416</v>
      </c>
      <c r="AC182" s="1">
        <v>52</v>
      </c>
      <c r="AD182" s="1" t="s">
        <v>467</v>
      </c>
      <c r="AE182" s="1" t="s">
        <v>2953</v>
      </c>
    </row>
    <row r="183" spans="1:33" ht="13.5" customHeight="1">
      <c r="A183" s="6" t="str">
        <f t="shared" si="5"/>
        <v>1729_감물천면_096b</v>
      </c>
      <c r="B183" s="1">
        <v>1729</v>
      </c>
      <c r="C183" s="1" t="s">
        <v>4137</v>
      </c>
      <c r="D183" s="1" t="s">
        <v>4139</v>
      </c>
      <c r="E183" s="2">
        <v>182</v>
      </c>
      <c r="F183" s="1">
        <v>1</v>
      </c>
      <c r="G183" s="1" t="s">
        <v>4136</v>
      </c>
      <c r="H183" s="1" t="s">
        <v>4138</v>
      </c>
      <c r="I183" s="1">
        <v>6</v>
      </c>
      <c r="L183" s="1">
        <v>2</v>
      </c>
      <c r="M183" s="1" t="s">
        <v>4401</v>
      </c>
      <c r="N183" s="1" t="s">
        <v>4402</v>
      </c>
      <c r="S183" s="1" t="s">
        <v>209</v>
      </c>
      <c r="T183" s="2" t="s">
        <v>2249</v>
      </c>
      <c r="Y183" s="1" t="s">
        <v>468</v>
      </c>
      <c r="Z183" s="1" t="s">
        <v>2863</v>
      </c>
      <c r="AF183" s="1" t="s">
        <v>83</v>
      </c>
      <c r="AG183" s="1" t="s">
        <v>4795</v>
      </c>
    </row>
    <row r="184" spans="1:31" ht="13.5" customHeight="1">
      <c r="A184" s="6" t="str">
        <f t="shared" si="5"/>
        <v>1729_감물천면_096b</v>
      </c>
      <c r="B184" s="1">
        <v>1729</v>
      </c>
      <c r="C184" s="1" t="s">
        <v>4137</v>
      </c>
      <c r="D184" s="1" t="s">
        <v>4139</v>
      </c>
      <c r="E184" s="2">
        <v>183</v>
      </c>
      <c r="F184" s="1">
        <v>1</v>
      </c>
      <c r="G184" s="1" t="s">
        <v>4136</v>
      </c>
      <c r="H184" s="1" t="s">
        <v>4138</v>
      </c>
      <c r="I184" s="1">
        <v>6</v>
      </c>
      <c r="L184" s="1">
        <v>2</v>
      </c>
      <c r="M184" s="1" t="s">
        <v>4401</v>
      </c>
      <c r="N184" s="1" t="s">
        <v>4402</v>
      </c>
      <c r="S184" s="1" t="s">
        <v>209</v>
      </c>
      <c r="T184" s="2" t="s">
        <v>2249</v>
      </c>
      <c r="U184" s="1" t="s">
        <v>79</v>
      </c>
      <c r="V184" s="1" t="s">
        <v>2295</v>
      </c>
      <c r="Y184" s="1" t="s">
        <v>469</v>
      </c>
      <c r="Z184" s="1" t="s">
        <v>2865</v>
      </c>
      <c r="AC184" s="1">
        <v>28</v>
      </c>
      <c r="AD184" s="1" t="s">
        <v>40</v>
      </c>
      <c r="AE184" s="1" t="s">
        <v>2990</v>
      </c>
    </row>
    <row r="185" spans="1:31" ht="13.5" customHeight="1">
      <c r="A185" s="6" t="str">
        <f t="shared" si="5"/>
        <v>1729_감물천면_096b</v>
      </c>
      <c r="B185" s="1">
        <v>1729</v>
      </c>
      <c r="C185" s="1" t="s">
        <v>4137</v>
      </c>
      <c r="D185" s="1" t="s">
        <v>4139</v>
      </c>
      <c r="E185" s="2">
        <v>184</v>
      </c>
      <c r="F185" s="1">
        <v>1</v>
      </c>
      <c r="G185" s="1" t="s">
        <v>4136</v>
      </c>
      <c r="H185" s="1" t="s">
        <v>4138</v>
      </c>
      <c r="I185" s="1">
        <v>6</v>
      </c>
      <c r="L185" s="1">
        <v>2</v>
      </c>
      <c r="M185" s="1" t="s">
        <v>4401</v>
      </c>
      <c r="N185" s="1" t="s">
        <v>4402</v>
      </c>
      <c r="S185" s="1" t="s">
        <v>47</v>
      </c>
      <c r="T185" s="2" t="s">
        <v>2244</v>
      </c>
      <c r="AC185" s="1">
        <v>14</v>
      </c>
      <c r="AD185" s="1" t="s">
        <v>84</v>
      </c>
      <c r="AE185" s="1" t="s">
        <v>2969</v>
      </c>
    </row>
    <row r="186" spans="1:33" ht="13.5" customHeight="1">
      <c r="A186" s="6" t="str">
        <f t="shared" si="5"/>
        <v>1729_감물천면_096b</v>
      </c>
      <c r="B186" s="1">
        <v>1729</v>
      </c>
      <c r="C186" s="1" t="s">
        <v>4137</v>
      </c>
      <c r="D186" s="1" t="s">
        <v>4139</v>
      </c>
      <c r="E186" s="2">
        <v>185</v>
      </c>
      <c r="F186" s="1">
        <v>1</v>
      </c>
      <c r="G186" s="1" t="s">
        <v>4136</v>
      </c>
      <c r="H186" s="1" t="s">
        <v>4138</v>
      </c>
      <c r="I186" s="1">
        <v>6</v>
      </c>
      <c r="L186" s="1">
        <v>2</v>
      </c>
      <c r="M186" s="1" t="s">
        <v>4401</v>
      </c>
      <c r="N186" s="1" t="s">
        <v>4402</v>
      </c>
      <c r="S186" s="1" t="s">
        <v>132</v>
      </c>
      <c r="T186" s="2" t="s">
        <v>2250</v>
      </c>
      <c r="AC186" s="1">
        <v>2</v>
      </c>
      <c r="AD186" s="1" t="s">
        <v>232</v>
      </c>
      <c r="AE186" s="1" t="s">
        <v>2954</v>
      </c>
      <c r="AF186" s="1" t="s">
        <v>54</v>
      </c>
      <c r="AG186" s="1" t="s">
        <v>3004</v>
      </c>
    </row>
    <row r="187" spans="1:58" ht="13.5" customHeight="1">
      <c r="A187" s="6" t="str">
        <f t="shared" si="5"/>
        <v>1729_감물천면_096b</v>
      </c>
      <c r="B187" s="1">
        <v>1729</v>
      </c>
      <c r="C187" s="1" t="s">
        <v>4137</v>
      </c>
      <c r="D187" s="1" t="s">
        <v>4139</v>
      </c>
      <c r="E187" s="2">
        <v>186</v>
      </c>
      <c r="F187" s="1">
        <v>1</v>
      </c>
      <c r="G187" s="1" t="s">
        <v>4136</v>
      </c>
      <c r="H187" s="1" t="s">
        <v>4138</v>
      </c>
      <c r="I187" s="1">
        <v>6</v>
      </c>
      <c r="L187" s="1">
        <v>2</v>
      </c>
      <c r="M187" s="1" t="s">
        <v>4401</v>
      </c>
      <c r="N187" s="1" t="s">
        <v>4402</v>
      </c>
      <c r="T187" s="2" t="s">
        <v>4691</v>
      </c>
      <c r="U187" s="1" t="s">
        <v>49</v>
      </c>
      <c r="V187" s="1" t="s">
        <v>2294</v>
      </c>
      <c r="Y187" s="1" t="s">
        <v>470</v>
      </c>
      <c r="Z187" s="1" t="s">
        <v>2864</v>
      </c>
      <c r="AC187" s="1">
        <v>36</v>
      </c>
      <c r="AD187" s="1" t="s">
        <v>230</v>
      </c>
      <c r="AE187" s="1" t="s">
        <v>2984</v>
      </c>
      <c r="AF187" s="1" t="s">
        <v>471</v>
      </c>
      <c r="AG187" s="1" t="s">
        <v>3016</v>
      </c>
      <c r="BB187" s="1" t="s">
        <v>86</v>
      </c>
      <c r="BC187" s="1" t="s">
        <v>2290</v>
      </c>
      <c r="BD187" s="1" t="s">
        <v>4061</v>
      </c>
      <c r="BE187" s="1" t="s">
        <v>2747</v>
      </c>
      <c r="BF187" s="1" t="s">
        <v>4762</v>
      </c>
    </row>
    <row r="188" spans="1:72" ht="13.5" customHeight="1">
      <c r="A188" s="6" t="str">
        <f t="shared" si="5"/>
        <v>1729_감물천면_096b</v>
      </c>
      <c r="B188" s="1">
        <v>1729</v>
      </c>
      <c r="C188" s="1" t="s">
        <v>4137</v>
      </c>
      <c r="D188" s="1" t="s">
        <v>4139</v>
      </c>
      <c r="E188" s="2">
        <v>187</v>
      </c>
      <c r="F188" s="1">
        <v>1</v>
      </c>
      <c r="G188" s="1" t="s">
        <v>4136</v>
      </c>
      <c r="H188" s="1" t="s">
        <v>4138</v>
      </c>
      <c r="I188" s="1">
        <v>6</v>
      </c>
      <c r="L188" s="1">
        <v>3</v>
      </c>
      <c r="M188" s="1" t="s">
        <v>4403</v>
      </c>
      <c r="N188" s="1" t="s">
        <v>4404</v>
      </c>
      <c r="O188" s="1" t="s">
        <v>6</v>
      </c>
      <c r="P188" s="1" t="s">
        <v>2234</v>
      </c>
      <c r="T188" s="2" t="s">
        <v>4759</v>
      </c>
      <c r="U188" s="1" t="s">
        <v>107</v>
      </c>
      <c r="V188" s="1" t="s">
        <v>2312</v>
      </c>
      <c r="W188" s="1" t="s">
        <v>135</v>
      </c>
      <c r="X188" s="1" t="s">
        <v>2393</v>
      </c>
      <c r="Y188" s="1" t="s">
        <v>468</v>
      </c>
      <c r="Z188" s="1" t="s">
        <v>2863</v>
      </c>
      <c r="AC188" s="1">
        <v>30</v>
      </c>
      <c r="AD188" s="1" t="s">
        <v>472</v>
      </c>
      <c r="AE188" s="1" t="s">
        <v>2643</v>
      </c>
      <c r="AJ188" s="1" t="s">
        <v>17</v>
      </c>
      <c r="AK188" s="1" t="s">
        <v>3051</v>
      </c>
      <c r="AL188" s="1" t="s">
        <v>65</v>
      </c>
      <c r="AM188" s="1" t="s">
        <v>4760</v>
      </c>
      <c r="AT188" s="1" t="s">
        <v>180</v>
      </c>
      <c r="AU188" s="1" t="s">
        <v>2322</v>
      </c>
      <c r="AV188" s="1" t="s">
        <v>431</v>
      </c>
      <c r="AW188" s="1" t="s">
        <v>2866</v>
      </c>
      <c r="BG188" s="1" t="s">
        <v>205</v>
      </c>
      <c r="BH188" s="1" t="s">
        <v>4217</v>
      </c>
      <c r="BI188" s="1" t="s">
        <v>432</v>
      </c>
      <c r="BJ188" s="1" t="s">
        <v>3096</v>
      </c>
      <c r="BK188" s="1" t="s">
        <v>43</v>
      </c>
      <c r="BL188" s="1" t="s">
        <v>3115</v>
      </c>
      <c r="BM188" s="1" t="s">
        <v>433</v>
      </c>
      <c r="BN188" s="1" t="s">
        <v>2408</v>
      </c>
      <c r="BO188" s="1" t="s">
        <v>124</v>
      </c>
      <c r="BP188" s="1" t="s">
        <v>3119</v>
      </c>
      <c r="BQ188" s="1" t="s">
        <v>473</v>
      </c>
      <c r="BR188" s="1" t="s">
        <v>4243</v>
      </c>
      <c r="BS188" s="1" t="s">
        <v>129</v>
      </c>
      <c r="BT188" s="1" t="s">
        <v>3061</v>
      </c>
    </row>
    <row r="189" spans="1:72" ht="13.5" customHeight="1">
      <c r="A189" s="6" t="str">
        <f t="shared" si="5"/>
        <v>1729_감물천면_096b</v>
      </c>
      <c r="B189" s="1">
        <v>1729</v>
      </c>
      <c r="C189" s="1" t="s">
        <v>4137</v>
      </c>
      <c r="D189" s="1" t="s">
        <v>4139</v>
      </c>
      <c r="E189" s="2">
        <v>188</v>
      </c>
      <c r="F189" s="1">
        <v>1</v>
      </c>
      <c r="G189" s="1" t="s">
        <v>4136</v>
      </c>
      <c r="H189" s="1" t="s">
        <v>4138</v>
      </c>
      <c r="I189" s="1">
        <v>6</v>
      </c>
      <c r="L189" s="1">
        <v>3</v>
      </c>
      <c r="M189" s="1" t="s">
        <v>4403</v>
      </c>
      <c r="N189" s="1" t="s">
        <v>4404</v>
      </c>
      <c r="S189" s="1" t="s">
        <v>66</v>
      </c>
      <c r="T189" s="2" t="s">
        <v>2245</v>
      </c>
      <c r="W189" s="1" t="s">
        <v>342</v>
      </c>
      <c r="X189" s="1" t="s">
        <v>2401</v>
      </c>
      <c r="Y189" s="1" t="s">
        <v>10</v>
      </c>
      <c r="Z189" s="1" t="s">
        <v>2408</v>
      </c>
      <c r="AC189" s="1">
        <v>31</v>
      </c>
      <c r="AD189" s="1" t="s">
        <v>474</v>
      </c>
      <c r="AE189" s="1" t="s">
        <v>2985</v>
      </c>
      <c r="AJ189" s="1" t="s">
        <v>17</v>
      </c>
      <c r="AK189" s="1" t="s">
        <v>3051</v>
      </c>
      <c r="AL189" s="1" t="s">
        <v>337</v>
      </c>
      <c r="AM189" s="1" t="s">
        <v>3043</v>
      </c>
      <c r="AT189" s="1" t="s">
        <v>475</v>
      </c>
      <c r="AU189" s="1" t="s">
        <v>3132</v>
      </c>
      <c r="AV189" s="1" t="s">
        <v>385</v>
      </c>
      <c r="AW189" s="1" t="s">
        <v>3368</v>
      </c>
      <c r="BG189" s="1" t="s">
        <v>43</v>
      </c>
      <c r="BH189" s="1" t="s">
        <v>3115</v>
      </c>
      <c r="BI189" s="1" t="s">
        <v>476</v>
      </c>
      <c r="BJ189" s="1" t="s">
        <v>3640</v>
      </c>
      <c r="BK189" s="1" t="s">
        <v>384</v>
      </c>
      <c r="BL189" s="1" t="s">
        <v>3134</v>
      </c>
      <c r="BM189" s="1" t="s">
        <v>387</v>
      </c>
      <c r="BN189" s="1" t="s">
        <v>3821</v>
      </c>
      <c r="BO189" s="1" t="s">
        <v>43</v>
      </c>
      <c r="BP189" s="1" t="s">
        <v>3115</v>
      </c>
      <c r="BQ189" s="1" t="s">
        <v>477</v>
      </c>
      <c r="BR189" s="1" t="s">
        <v>4017</v>
      </c>
      <c r="BS189" s="1" t="s">
        <v>478</v>
      </c>
      <c r="BT189" s="1" t="s">
        <v>3031</v>
      </c>
    </row>
    <row r="190" spans="1:31" ht="13.5" customHeight="1">
      <c r="A190" s="6" t="str">
        <f t="shared" si="5"/>
        <v>1729_감물천면_096b</v>
      </c>
      <c r="B190" s="1">
        <v>1729</v>
      </c>
      <c r="C190" s="1" t="s">
        <v>4137</v>
      </c>
      <c r="D190" s="1" t="s">
        <v>4139</v>
      </c>
      <c r="E190" s="2">
        <v>189</v>
      </c>
      <c r="F190" s="1">
        <v>1</v>
      </c>
      <c r="G190" s="1" t="s">
        <v>4136</v>
      </c>
      <c r="H190" s="1" t="s">
        <v>4138</v>
      </c>
      <c r="I190" s="1">
        <v>6</v>
      </c>
      <c r="L190" s="1">
        <v>3</v>
      </c>
      <c r="M190" s="1" t="s">
        <v>4403</v>
      </c>
      <c r="N190" s="1" t="s">
        <v>4404</v>
      </c>
      <c r="S190" s="1" t="s">
        <v>47</v>
      </c>
      <c r="T190" s="2" t="s">
        <v>2244</v>
      </c>
      <c r="AC190" s="1">
        <v>1</v>
      </c>
      <c r="AD190" s="1" t="s">
        <v>151</v>
      </c>
      <c r="AE190" s="1" t="s">
        <v>2949</v>
      </c>
    </row>
    <row r="191" spans="1:72" ht="13.5" customHeight="1">
      <c r="A191" s="6" t="str">
        <f t="shared" si="5"/>
        <v>1729_감물천면_096b</v>
      </c>
      <c r="B191" s="1">
        <v>1729</v>
      </c>
      <c r="C191" s="1" t="s">
        <v>4137</v>
      </c>
      <c r="D191" s="1" t="s">
        <v>4139</v>
      </c>
      <c r="E191" s="2">
        <v>190</v>
      </c>
      <c r="F191" s="1">
        <v>1</v>
      </c>
      <c r="G191" s="1" t="s">
        <v>4136</v>
      </c>
      <c r="H191" s="1" t="s">
        <v>4138</v>
      </c>
      <c r="I191" s="1">
        <v>6</v>
      </c>
      <c r="L191" s="1">
        <v>4</v>
      </c>
      <c r="M191" s="1" t="s">
        <v>4405</v>
      </c>
      <c r="N191" s="1" t="s">
        <v>4406</v>
      </c>
      <c r="T191" s="2" t="s">
        <v>4759</v>
      </c>
      <c r="U191" s="1" t="s">
        <v>375</v>
      </c>
      <c r="V191" s="1" t="s">
        <v>2321</v>
      </c>
      <c r="W191" s="1" t="s">
        <v>76</v>
      </c>
      <c r="X191" s="1" t="s">
        <v>4785</v>
      </c>
      <c r="Y191" s="1" t="s">
        <v>39</v>
      </c>
      <c r="Z191" s="1" t="s">
        <v>2423</v>
      </c>
      <c r="AC191" s="1">
        <v>59</v>
      </c>
      <c r="AD191" s="1" t="s">
        <v>217</v>
      </c>
      <c r="AE191" s="1" t="s">
        <v>3000</v>
      </c>
      <c r="AJ191" s="1" t="s">
        <v>41</v>
      </c>
      <c r="AK191" s="1" t="s">
        <v>3052</v>
      </c>
      <c r="AL191" s="1" t="s">
        <v>129</v>
      </c>
      <c r="AM191" s="1" t="s">
        <v>3061</v>
      </c>
      <c r="AT191" s="1" t="s">
        <v>479</v>
      </c>
      <c r="AU191" s="1" t="s">
        <v>4214</v>
      </c>
      <c r="AV191" s="1" t="s">
        <v>480</v>
      </c>
      <c r="AW191" s="1" t="s">
        <v>2473</v>
      </c>
      <c r="BG191" s="1" t="s">
        <v>481</v>
      </c>
      <c r="BH191" s="1" t="s">
        <v>3127</v>
      </c>
      <c r="BI191" s="1" t="s">
        <v>482</v>
      </c>
      <c r="BJ191" s="1" t="s">
        <v>3639</v>
      </c>
      <c r="BK191" s="1" t="s">
        <v>483</v>
      </c>
      <c r="BL191" s="1" t="s">
        <v>3682</v>
      </c>
      <c r="BM191" s="1" t="s">
        <v>484</v>
      </c>
      <c r="BN191" s="1" t="s">
        <v>3517</v>
      </c>
      <c r="BO191" s="1" t="s">
        <v>43</v>
      </c>
      <c r="BP191" s="1" t="s">
        <v>3115</v>
      </c>
      <c r="BQ191" s="1" t="s">
        <v>485</v>
      </c>
      <c r="BR191" s="1" t="s">
        <v>4796</v>
      </c>
      <c r="BS191" s="1" t="s">
        <v>141</v>
      </c>
      <c r="BT191" s="1" t="s">
        <v>3041</v>
      </c>
    </row>
    <row r="192" spans="1:33" ht="13.5" customHeight="1">
      <c r="A192" s="6" t="str">
        <f t="shared" si="5"/>
        <v>1729_감물천면_096b</v>
      </c>
      <c r="B192" s="1">
        <v>1729</v>
      </c>
      <c r="C192" s="1" t="s">
        <v>4137</v>
      </c>
      <c r="D192" s="1" t="s">
        <v>4139</v>
      </c>
      <c r="E192" s="2">
        <v>191</v>
      </c>
      <c r="F192" s="1">
        <v>1</v>
      </c>
      <c r="G192" s="1" t="s">
        <v>4136</v>
      </c>
      <c r="H192" s="1" t="s">
        <v>4138</v>
      </c>
      <c r="I192" s="1">
        <v>6</v>
      </c>
      <c r="L192" s="1">
        <v>4</v>
      </c>
      <c r="M192" s="1" t="s">
        <v>4405</v>
      </c>
      <c r="N192" s="1" t="s">
        <v>4406</v>
      </c>
      <c r="S192" s="1" t="s">
        <v>47</v>
      </c>
      <c r="T192" s="2" t="s">
        <v>2244</v>
      </c>
      <c r="AF192" s="1" t="s">
        <v>330</v>
      </c>
      <c r="AG192" s="1" t="s">
        <v>3008</v>
      </c>
    </row>
    <row r="193" spans="1:31" ht="13.5" customHeight="1">
      <c r="A193" s="6" t="str">
        <f t="shared" si="5"/>
        <v>1729_감물천면_096b</v>
      </c>
      <c r="B193" s="1">
        <v>1729</v>
      </c>
      <c r="C193" s="1" t="s">
        <v>4137</v>
      </c>
      <c r="D193" s="1" t="s">
        <v>4139</v>
      </c>
      <c r="E193" s="2">
        <v>192</v>
      </c>
      <c r="F193" s="1">
        <v>1</v>
      </c>
      <c r="G193" s="1" t="s">
        <v>4136</v>
      </c>
      <c r="H193" s="1" t="s">
        <v>4138</v>
      </c>
      <c r="I193" s="1">
        <v>6</v>
      </c>
      <c r="L193" s="1">
        <v>4</v>
      </c>
      <c r="M193" s="1" t="s">
        <v>4405</v>
      </c>
      <c r="N193" s="1" t="s">
        <v>4406</v>
      </c>
      <c r="S193" s="1" t="s">
        <v>209</v>
      </c>
      <c r="T193" s="2" t="s">
        <v>2249</v>
      </c>
      <c r="W193" s="1" t="s">
        <v>135</v>
      </c>
      <c r="X193" s="1" t="s">
        <v>2393</v>
      </c>
      <c r="Y193" s="1" t="s">
        <v>486</v>
      </c>
      <c r="Z193" s="1" t="s">
        <v>2514</v>
      </c>
      <c r="AC193" s="1">
        <v>12</v>
      </c>
      <c r="AD193" s="1" t="s">
        <v>51</v>
      </c>
      <c r="AE193" s="1" t="s">
        <v>2957</v>
      </c>
    </row>
    <row r="194" spans="1:58" ht="13.5" customHeight="1">
      <c r="A194" s="6" t="str">
        <f t="shared" si="5"/>
        <v>1729_감물천면_096b</v>
      </c>
      <c r="B194" s="1">
        <v>1729</v>
      </c>
      <c r="C194" s="1" t="s">
        <v>4137</v>
      </c>
      <c r="D194" s="1" t="s">
        <v>4139</v>
      </c>
      <c r="E194" s="2">
        <v>193</v>
      </c>
      <c r="F194" s="1">
        <v>1</v>
      </c>
      <c r="G194" s="1" t="s">
        <v>4136</v>
      </c>
      <c r="H194" s="1" t="s">
        <v>4138</v>
      </c>
      <c r="I194" s="1">
        <v>6</v>
      </c>
      <c r="L194" s="1">
        <v>4</v>
      </c>
      <c r="M194" s="1" t="s">
        <v>4405</v>
      </c>
      <c r="N194" s="1" t="s">
        <v>4406</v>
      </c>
      <c r="T194" s="2" t="s">
        <v>4691</v>
      </c>
      <c r="U194" s="1" t="s">
        <v>49</v>
      </c>
      <c r="V194" s="1" t="s">
        <v>2294</v>
      </c>
      <c r="Y194" s="1" t="s">
        <v>487</v>
      </c>
      <c r="Z194" s="1" t="s">
        <v>2862</v>
      </c>
      <c r="AC194" s="1">
        <v>50</v>
      </c>
      <c r="AD194" s="1" t="s">
        <v>314</v>
      </c>
      <c r="AE194" s="1" t="s">
        <v>2964</v>
      </c>
      <c r="AF194" s="1" t="s">
        <v>89</v>
      </c>
      <c r="AG194" s="1" t="s">
        <v>3006</v>
      </c>
      <c r="AH194" s="1" t="s">
        <v>59</v>
      </c>
      <c r="AI194" s="1" t="s">
        <v>3034</v>
      </c>
      <c r="BB194" s="1" t="s">
        <v>86</v>
      </c>
      <c r="BC194" s="1" t="s">
        <v>2290</v>
      </c>
      <c r="BD194" s="1" t="s">
        <v>488</v>
      </c>
      <c r="BE194" s="1" t="s">
        <v>3446</v>
      </c>
      <c r="BF194" s="1" t="s">
        <v>4762</v>
      </c>
    </row>
    <row r="195" spans="1:58" ht="13.5" customHeight="1">
      <c r="A195" s="6" t="str">
        <f t="shared" si="5"/>
        <v>1729_감물천면_096b</v>
      </c>
      <c r="B195" s="1">
        <v>1729</v>
      </c>
      <c r="C195" s="1" t="s">
        <v>4137</v>
      </c>
      <c r="D195" s="1" t="s">
        <v>4139</v>
      </c>
      <c r="E195" s="2">
        <v>194</v>
      </c>
      <c r="F195" s="1">
        <v>1</v>
      </c>
      <c r="G195" s="1" t="s">
        <v>4136</v>
      </c>
      <c r="H195" s="1" t="s">
        <v>4138</v>
      </c>
      <c r="I195" s="1">
        <v>6</v>
      </c>
      <c r="L195" s="1">
        <v>4</v>
      </c>
      <c r="M195" s="1" t="s">
        <v>4405</v>
      </c>
      <c r="N195" s="1" t="s">
        <v>4406</v>
      </c>
      <c r="T195" s="2" t="s">
        <v>4691</v>
      </c>
      <c r="U195" s="1" t="s">
        <v>49</v>
      </c>
      <c r="V195" s="1" t="s">
        <v>2294</v>
      </c>
      <c r="Y195" s="1" t="s">
        <v>489</v>
      </c>
      <c r="Z195" s="1" t="s">
        <v>2861</v>
      </c>
      <c r="AC195" s="1">
        <v>29</v>
      </c>
      <c r="AD195" s="1" t="s">
        <v>490</v>
      </c>
      <c r="AE195" s="1" t="s">
        <v>2991</v>
      </c>
      <c r="BB195" s="1" t="s">
        <v>86</v>
      </c>
      <c r="BC195" s="1" t="s">
        <v>2290</v>
      </c>
      <c r="BD195" s="1" t="s">
        <v>491</v>
      </c>
      <c r="BE195" s="1" t="s">
        <v>3445</v>
      </c>
      <c r="BF195" s="1" t="s">
        <v>4764</v>
      </c>
    </row>
    <row r="196" spans="1:58" ht="13.5" customHeight="1">
      <c r="A196" s="6" t="str">
        <f t="shared" si="5"/>
        <v>1729_감물천면_096b</v>
      </c>
      <c r="B196" s="1">
        <v>1729</v>
      </c>
      <c r="C196" s="1" t="s">
        <v>4137</v>
      </c>
      <c r="D196" s="1" t="s">
        <v>4139</v>
      </c>
      <c r="E196" s="2">
        <v>195</v>
      </c>
      <c r="F196" s="1">
        <v>1</v>
      </c>
      <c r="G196" s="1" t="s">
        <v>4136</v>
      </c>
      <c r="H196" s="1" t="s">
        <v>4138</v>
      </c>
      <c r="I196" s="1">
        <v>6</v>
      </c>
      <c r="L196" s="1">
        <v>4</v>
      </c>
      <c r="M196" s="1" t="s">
        <v>4405</v>
      </c>
      <c r="N196" s="1" t="s">
        <v>4406</v>
      </c>
      <c r="T196" s="2" t="s">
        <v>4691</v>
      </c>
      <c r="U196" s="1" t="s">
        <v>86</v>
      </c>
      <c r="V196" s="1" t="s">
        <v>2290</v>
      </c>
      <c r="Y196" s="1" t="s">
        <v>492</v>
      </c>
      <c r="Z196" s="1" t="s">
        <v>2860</v>
      </c>
      <c r="AC196" s="1">
        <v>30</v>
      </c>
      <c r="AD196" s="1" t="s">
        <v>472</v>
      </c>
      <c r="AE196" s="1" t="s">
        <v>2643</v>
      </c>
      <c r="AG196" s="1" t="s">
        <v>4797</v>
      </c>
      <c r="BF196" s="1" t="s">
        <v>4761</v>
      </c>
    </row>
    <row r="197" spans="1:58" ht="13.5" customHeight="1">
      <c r="A197" s="6" t="str">
        <f t="shared" si="5"/>
        <v>1729_감물천면_096b</v>
      </c>
      <c r="B197" s="1">
        <v>1729</v>
      </c>
      <c r="C197" s="1" t="s">
        <v>4137</v>
      </c>
      <c r="D197" s="1" t="s">
        <v>4139</v>
      </c>
      <c r="E197" s="2">
        <v>196</v>
      </c>
      <c r="F197" s="1">
        <v>1</v>
      </c>
      <c r="G197" s="1" t="s">
        <v>4136</v>
      </c>
      <c r="H197" s="1" t="s">
        <v>4138</v>
      </c>
      <c r="I197" s="1">
        <v>6</v>
      </c>
      <c r="L197" s="1">
        <v>4</v>
      </c>
      <c r="M197" s="1" t="s">
        <v>4405</v>
      </c>
      <c r="N197" s="1" t="s">
        <v>4406</v>
      </c>
      <c r="T197" s="2" t="s">
        <v>4691</v>
      </c>
      <c r="U197" s="1" t="s">
        <v>86</v>
      </c>
      <c r="V197" s="1" t="s">
        <v>2290</v>
      </c>
      <c r="Y197" s="1" t="s">
        <v>493</v>
      </c>
      <c r="Z197" s="1" t="s">
        <v>2859</v>
      </c>
      <c r="AC197" s="1">
        <v>22</v>
      </c>
      <c r="AD197" s="1" t="s">
        <v>77</v>
      </c>
      <c r="AE197" s="1" t="s">
        <v>2978</v>
      </c>
      <c r="AF197" s="1" t="s">
        <v>4798</v>
      </c>
      <c r="AG197" s="1" t="s">
        <v>4208</v>
      </c>
      <c r="BF197" s="1" t="s">
        <v>4762</v>
      </c>
    </row>
    <row r="198" spans="1:58" ht="13.5" customHeight="1">
      <c r="A198" s="6" t="str">
        <f aca="true" t="shared" si="6" ref="A198:A204">HYPERLINK("http://kyu.snu.ac.kr/sdhj/index.jsp?type=hj/GK14620_00IM0001_096b.jpg","1729_감물천면_096b")</f>
        <v>1729_감물천면_096b</v>
      </c>
      <c r="B198" s="1">
        <v>1729</v>
      </c>
      <c r="C198" s="1" t="s">
        <v>4137</v>
      </c>
      <c r="D198" s="1" t="s">
        <v>4139</v>
      </c>
      <c r="E198" s="2">
        <v>197</v>
      </c>
      <c r="F198" s="1">
        <v>1</v>
      </c>
      <c r="G198" s="1" t="s">
        <v>4136</v>
      </c>
      <c r="H198" s="1" t="s">
        <v>4138</v>
      </c>
      <c r="I198" s="1">
        <v>6</v>
      </c>
      <c r="L198" s="1">
        <v>4</v>
      </c>
      <c r="M198" s="1" t="s">
        <v>4405</v>
      </c>
      <c r="N198" s="1" t="s">
        <v>4406</v>
      </c>
      <c r="T198" s="2" t="s">
        <v>4691</v>
      </c>
      <c r="U198" s="1" t="s">
        <v>86</v>
      </c>
      <c r="V198" s="1" t="s">
        <v>2290</v>
      </c>
      <c r="Y198" s="1" t="s">
        <v>370</v>
      </c>
      <c r="Z198" s="1" t="s">
        <v>2858</v>
      </c>
      <c r="AC198" s="1">
        <v>66</v>
      </c>
      <c r="AD198" s="1" t="s">
        <v>270</v>
      </c>
      <c r="AE198" s="1" t="s">
        <v>2962</v>
      </c>
      <c r="AT198" s="1" t="s">
        <v>49</v>
      </c>
      <c r="AU198" s="1" t="s">
        <v>2294</v>
      </c>
      <c r="AV198" s="1" t="s">
        <v>494</v>
      </c>
      <c r="AW198" s="1" t="s">
        <v>4197</v>
      </c>
      <c r="BF198" s="1" t="s">
        <v>4799</v>
      </c>
    </row>
    <row r="199" spans="1:72" ht="13.5" customHeight="1">
      <c r="A199" s="6" t="str">
        <f t="shared" si="6"/>
        <v>1729_감물천면_096b</v>
      </c>
      <c r="B199" s="1">
        <v>1729</v>
      </c>
      <c r="C199" s="1" t="s">
        <v>4137</v>
      </c>
      <c r="D199" s="1" t="s">
        <v>4139</v>
      </c>
      <c r="E199" s="2">
        <v>198</v>
      </c>
      <c r="F199" s="1">
        <v>1</v>
      </c>
      <c r="G199" s="1" t="s">
        <v>4136</v>
      </c>
      <c r="H199" s="1" t="s">
        <v>4138</v>
      </c>
      <c r="I199" s="1">
        <v>6</v>
      </c>
      <c r="L199" s="1">
        <v>5</v>
      </c>
      <c r="M199" s="1" t="s">
        <v>4407</v>
      </c>
      <c r="N199" s="1" t="s">
        <v>4408</v>
      </c>
      <c r="T199" s="2" t="s">
        <v>4759</v>
      </c>
      <c r="W199" s="1" t="s">
        <v>192</v>
      </c>
      <c r="X199" s="1" t="s">
        <v>2382</v>
      </c>
      <c r="Y199" s="1" t="s">
        <v>39</v>
      </c>
      <c r="Z199" s="1" t="s">
        <v>2423</v>
      </c>
      <c r="AC199" s="1">
        <v>74</v>
      </c>
      <c r="AD199" s="1" t="s">
        <v>84</v>
      </c>
      <c r="AE199" s="1" t="s">
        <v>2969</v>
      </c>
      <c r="AJ199" s="1" t="s">
        <v>41</v>
      </c>
      <c r="AK199" s="1" t="s">
        <v>3052</v>
      </c>
      <c r="AL199" s="1" t="s">
        <v>162</v>
      </c>
      <c r="AM199" s="1" t="s">
        <v>3081</v>
      </c>
      <c r="AT199" s="1" t="s">
        <v>43</v>
      </c>
      <c r="AU199" s="1" t="s">
        <v>3115</v>
      </c>
      <c r="AV199" s="1" t="s">
        <v>495</v>
      </c>
      <c r="AW199" s="1" t="s">
        <v>3367</v>
      </c>
      <c r="BG199" s="1" t="s">
        <v>464</v>
      </c>
      <c r="BH199" s="1" t="s">
        <v>3462</v>
      </c>
      <c r="BI199" s="1" t="s">
        <v>496</v>
      </c>
      <c r="BJ199" s="1" t="s">
        <v>3638</v>
      </c>
      <c r="BK199" s="1" t="s">
        <v>497</v>
      </c>
      <c r="BL199" s="1" t="s">
        <v>3681</v>
      </c>
      <c r="BM199" s="1" t="s">
        <v>469</v>
      </c>
      <c r="BN199" s="1" t="s">
        <v>2865</v>
      </c>
      <c r="BO199" s="1" t="s">
        <v>498</v>
      </c>
      <c r="BP199" s="1" t="s">
        <v>3844</v>
      </c>
      <c r="BQ199" s="1" t="s">
        <v>499</v>
      </c>
      <c r="BR199" s="1" t="s">
        <v>4016</v>
      </c>
      <c r="BS199" s="1" t="s">
        <v>221</v>
      </c>
      <c r="BT199" s="1" t="s">
        <v>3072</v>
      </c>
    </row>
    <row r="200" spans="1:31" ht="13.5" customHeight="1">
      <c r="A200" s="6" t="str">
        <f t="shared" si="6"/>
        <v>1729_감물천면_096b</v>
      </c>
      <c r="B200" s="1">
        <v>1729</v>
      </c>
      <c r="C200" s="1" t="s">
        <v>4137</v>
      </c>
      <c r="D200" s="1" t="s">
        <v>4139</v>
      </c>
      <c r="E200" s="2">
        <v>199</v>
      </c>
      <c r="F200" s="1">
        <v>1</v>
      </c>
      <c r="G200" s="1" t="s">
        <v>4136</v>
      </c>
      <c r="H200" s="1" t="s">
        <v>4138</v>
      </c>
      <c r="I200" s="1">
        <v>6</v>
      </c>
      <c r="L200" s="1">
        <v>5</v>
      </c>
      <c r="M200" s="1" t="s">
        <v>4407</v>
      </c>
      <c r="N200" s="1" t="s">
        <v>4408</v>
      </c>
      <c r="S200" s="1" t="s">
        <v>47</v>
      </c>
      <c r="T200" s="2" t="s">
        <v>2244</v>
      </c>
      <c r="AC200" s="1">
        <v>18</v>
      </c>
      <c r="AD200" s="1" t="s">
        <v>146</v>
      </c>
      <c r="AE200" s="1" t="s">
        <v>2980</v>
      </c>
    </row>
    <row r="201" spans="1:31" ht="13.5" customHeight="1">
      <c r="A201" s="6" t="str">
        <f t="shared" si="6"/>
        <v>1729_감물천면_096b</v>
      </c>
      <c r="B201" s="1">
        <v>1729</v>
      </c>
      <c r="C201" s="1" t="s">
        <v>4137</v>
      </c>
      <c r="D201" s="1" t="s">
        <v>4139</v>
      </c>
      <c r="E201" s="2">
        <v>200</v>
      </c>
      <c r="F201" s="1">
        <v>1</v>
      </c>
      <c r="G201" s="1" t="s">
        <v>4136</v>
      </c>
      <c r="H201" s="1" t="s">
        <v>4138</v>
      </c>
      <c r="I201" s="1">
        <v>6</v>
      </c>
      <c r="L201" s="1">
        <v>5</v>
      </c>
      <c r="M201" s="1" t="s">
        <v>4407</v>
      </c>
      <c r="N201" s="1" t="s">
        <v>4408</v>
      </c>
      <c r="S201" s="1" t="s">
        <v>47</v>
      </c>
      <c r="T201" s="2" t="s">
        <v>2244</v>
      </c>
      <c r="AC201" s="1">
        <v>16</v>
      </c>
      <c r="AD201" s="1" t="s">
        <v>147</v>
      </c>
      <c r="AE201" s="1" t="s">
        <v>2965</v>
      </c>
    </row>
    <row r="202" spans="1:31" ht="13.5" customHeight="1">
      <c r="A202" s="6" t="str">
        <f t="shared" si="6"/>
        <v>1729_감물천면_096b</v>
      </c>
      <c r="B202" s="1">
        <v>1729</v>
      </c>
      <c r="C202" s="1" t="s">
        <v>4137</v>
      </c>
      <c r="D202" s="1" t="s">
        <v>4139</v>
      </c>
      <c r="E202" s="2">
        <v>201</v>
      </c>
      <c r="F202" s="1">
        <v>1</v>
      </c>
      <c r="G202" s="1" t="s">
        <v>4136</v>
      </c>
      <c r="H202" s="1" t="s">
        <v>4138</v>
      </c>
      <c r="I202" s="1">
        <v>6</v>
      </c>
      <c r="L202" s="1">
        <v>5</v>
      </c>
      <c r="M202" s="1" t="s">
        <v>4407</v>
      </c>
      <c r="N202" s="1" t="s">
        <v>4408</v>
      </c>
      <c r="S202" s="1" t="s">
        <v>209</v>
      </c>
      <c r="T202" s="2" t="s">
        <v>2249</v>
      </c>
      <c r="Y202" s="1" t="s">
        <v>500</v>
      </c>
      <c r="Z202" s="1" t="s">
        <v>2857</v>
      </c>
      <c r="AC202" s="1">
        <v>8</v>
      </c>
      <c r="AD202" s="1" t="s">
        <v>154</v>
      </c>
      <c r="AE202" s="1" t="s">
        <v>2946</v>
      </c>
    </row>
    <row r="203" spans="1:58" ht="13.5" customHeight="1">
      <c r="A203" s="6" t="str">
        <f t="shared" si="6"/>
        <v>1729_감물천면_096b</v>
      </c>
      <c r="B203" s="1">
        <v>1729</v>
      </c>
      <c r="C203" s="1" t="s">
        <v>4137</v>
      </c>
      <c r="D203" s="1" t="s">
        <v>4139</v>
      </c>
      <c r="E203" s="2">
        <v>202</v>
      </c>
      <c r="F203" s="1">
        <v>1</v>
      </c>
      <c r="G203" s="1" t="s">
        <v>4136</v>
      </c>
      <c r="H203" s="1" t="s">
        <v>4138</v>
      </c>
      <c r="I203" s="1">
        <v>6</v>
      </c>
      <c r="L203" s="1">
        <v>5</v>
      </c>
      <c r="M203" s="1" t="s">
        <v>4407</v>
      </c>
      <c r="N203" s="1" t="s">
        <v>4408</v>
      </c>
      <c r="T203" s="2" t="s">
        <v>4691</v>
      </c>
      <c r="U203" s="1" t="s">
        <v>49</v>
      </c>
      <c r="V203" s="1" t="s">
        <v>2294</v>
      </c>
      <c r="Y203" s="1" t="s">
        <v>5241</v>
      </c>
      <c r="Z203" s="1" t="s">
        <v>2856</v>
      </c>
      <c r="AC203" s="1">
        <v>59</v>
      </c>
      <c r="AD203" s="1" t="s">
        <v>203</v>
      </c>
      <c r="AE203" s="1" t="s">
        <v>2970</v>
      </c>
      <c r="AG203" s="1" t="s">
        <v>4797</v>
      </c>
      <c r="BB203" s="1" t="s">
        <v>86</v>
      </c>
      <c r="BC203" s="1" t="s">
        <v>2290</v>
      </c>
      <c r="BD203" s="1" t="s">
        <v>501</v>
      </c>
      <c r="BE203" s="1" t="s">
        <v>3442</v>
      </c>
      <c r="BF203" s="1" t="s">
        <v>4764</v>
      </c>
    </row>
    <row r="204" spans="1:58" ht="13.5" customHeight="1">
      <c r="A204" s="6" t="str">
        <f t="shared" si="6"/>
        <v>1729_감물천면_096b</v>
      </c>
      <c r="B204" s="1">
        <v>1729</v>
      </c>
      <c r="C204" s="1" t="s">
        <v>4137</v>
      </c>
      <c r="D204" s="1" t="s">
        <v>4139</v>
      </c>
      <c r="E204" s="2">
        <v>203</v>
      </c>
      <c r="F204" s="1">
        <v>1</v>
      </c>
      <c r="G204" s="1" t="s">
        <v>4136</v>
      </c>
      <c r="H204" s="1" t="s">
        <v>4138</v>
      </c>
      <c r="I204" s="1">
        <v>6</v>
      </c>
      <c r="L204" s="1">
        <v>5</v>
      </c>
      <c r="M204" s="1" t="s">
        <v>4407</v>
      </c>
      <c r="N204" s="1" t="s">
        <v>4408</v>
      </c>
      <c r="T204" s="2" t="s">
        <v>4691</v>
      </c>
      <c r="U204" s="1" t="s">
        <v>49</v>
      </c>
      <c r="V204" s="1" t="s">
        <v>2294</v>
      </c>
      <c r="Y204" s="1" t="s">
        <v>502</v>
      </c>
      <c r="Z204" s="1" t="s">
        <v>2855</v>
      </c>
      <c r="AC204" s="1">
        <v>54</v>
      </c>
      <c r="AD204" s="1" t="s">
        <v>419</v>
      </c>
      <c r="AE204" s="1" t="s">
        <v>2977</v>
      </c>
      <c r="AF204" s="1" t="s">
        <v>4203</v>
      </c>
      <c r="AG204" s="1" t="s">
        <v>4208</v>
      </c>
      <c r="BC204" s="1" t="s">
        <v>2290</v>
      </c>
      <c r="BE204" s="1" t="s">
        <v>3442</v>
      </c>
      <c r="BF204" s="1" t="s">
        <v>4762</v>
      </c>
    </row>
    <row r="205" spans="1:58" ht="13.5" customHeight="1">
      <c r="A205" s="6" t="str">
        <f aca="true" t="shared" si="7" ref="A205:A236">HYPERLINK("http://kyu.snu.ac.kr/sdhj/index.jsp?type=hj/GK14620_00IM0001_097a.jpg","1729_감물천면_097a")</f>
        <v>1729_감물천면_097a</v>
      </c>
      <c r="B205" s="1">
        <v>1729</v>
      </c>
      <c r="C205" s="1" t="s">
        <v>4137</v>
      </c>
      <c r="D205" s="1" t="s">
        <v>4139</v>
      </c>
      <c r="E205" s="2">
        <v>204</v>
      </c>
      <c r="F205" s="1">
        <v>1</v>
      </c>
      <c r="G205" s="1" t="s">
        <v>4136</v>
      </c>
      <c r="H205" s="1" t="s">
        <v>4138</v>
      </c>
      <c r="I205" s="1">
        <v>6</v>
      </c>
      <c r="L205" s="1">
        <v>5</v>
      </c>
      <c r="M205" s="1" t="s">
        <v>4407</v>
      </c>
      <c r="N205" s="1" t="s">
        <v>4408</v>
      </c>
      <c r="T205" s="2" t="s">
        <v>4691</v>
      </c>
      <c r="U205" s="1" t="s">
        <v>86</v>
      </c>
      <c r="V205" s="1" t="s">
        <v>2290</v>
      </c>
      <c r="Y205" s="1" t="s">
        <v>349</v>
      </c>
      <c r="Z205" s="1" t="s">
        <v>2854</v>
      </c>
      <c r="AC205" s="1">
        <v>19</v>
      </c>
      <c r="AD205" s="1" t="s">
        <v>361</v>
      </c>
      <c r="AE205" s="1" t="s">
        <v>2997</v>
      </c>
      <c r="AT205" s="1" t="s">
        <v>95</v>
      </c>
      <c r="AU205" s="1" t="s">
        <v>2331</v>
      </c>
      <c r="AV205" s="1" t="s">
        <v>503</v>
      </c>
      <c r="AW205" s="1" t="s">
        <v>3366</v>
      </c>
      <c r="BB205" s="1" t="s">
        <v>86</v>
      </c>
      <c r="BC205" s="1" t="s">
        <v>2290</v>
      </c>
      <c r="BD205" s="1" t="s">
        <v>504</v>
      </c>
      <c r="BE205" s="1" t="s">
        <v>3404</v>
      </c>
      <c r="BF205" s="1" t="s">
        <v>4761</v>
      </c>
    </row>
    <row r="206" spans="1:72" ht="13.5" customHeight="1">
      <c r="A206" s="6" t="str">
        <f t="shared" si="7"/>
        <v>1729_감물천면_097a</v>
      </c>
      <c r="B206" s="1">
        <v>1729</v>
      </c>
      <c r="C206" s="1" t="s">
        <v>4137</v>
      </c>
      <c r="D206" s="1" t="s">
        <v>4139</v>
      </c>
      <c r="E206" s="2">
        <v>205</v>
      </c>
      <c r="F206" s="1">
        <v>1</v>
      </c>
      <c r="G206" s="1" t="s">
        <v>4136</v>
      </c>
      <c r="H206" s="1" t="s">
        <v>4138</v>
      </c>
      <c r="I206" s="1">
        <v>7</v>
      </c>
      <c r="J206" s="1" t="s">
        <v>505</v>
      </c>
      <c r="K206" s="1" t="s">
        <v>2230</v>
      </c>
      <c r="L206" s="1">
        <v>1</v>
      </c>
      <c r="M206" s="1" t="s">
        <v>4409</v>
      </c>
      <c r="N206" s="1" t="s">
        <v>4410</v>
      </c>
      <c r="T206" s="2" t="s">
        <v>4800</v>
      </c>
      <c r="U206" s="1" t="s">
        <v>180</v>
      </c>
      <c r="V206" s="1" t="s">
        <v>2322</v>
      </c>
      <c r="W206" s="1" t="s">
        <v>135</v>
      </c>
      <c r="X206" s="1" t="s">
        <v>2393</v>
      </c>
      <c r="Y206" s="1" t="s">
        <v>506</v>
      </c>
      <c r="Z206" s="1" t="s">
        <v>2853</v>
      </c>
      <c r="AC206" s="1">
        <v>43</v>
      </c>
      <c r="AD206" s="1" t="s">
        <v>240</v>
      </c>
      <c r="AE206" s="1" t="s">
        <v>2992</v>
      </c>
      <c r="AJ206" s="1" t="s">
        <v>17</v>
      </c>
      <c r="AK206" s="1" t="s">
        <v>3051</v>
      </c>
      <c r="AL206" s="1" t="s">
        <v>65</v>
      </c>
      <c r="AM206" s="1" t="s">
        <v>4801</v>
      </c>
      <c r="AT206" s="1" t="s">
        <v>205</v>
      </c>
      <c r="AU206" s="1" t="s">
        <v>4217</v>
      </c>
      <c r="AV206" s="1" t="s">
        <v>432</v>
      </c>
      <c r="AW206" s="1" t="s">
        <v>3096</v>
      </c>
      <c r="BG206" s="1" t="s">
        <v>43</v>
      </c>
      <c r="BH206" s="1" t="s">
        <v>3115</v>
      </c>
      <c r="BI206" s="1" t="s">
        <v>433</v>
      </c>
      <c r="BJ206" s="1" t="s">
        <v>2408</v>
      </c>
      <c r="BK206" s="1" t="s">
        <v>462</v>
      </c>
      <c r="BL206" s="1" t="s">
        <v>4354</v>
      </c>
      <c r="BM206" s="1" t="s">
        <v>463</v>
      </c>
      <c r="BN206" s="1" t="s">
        <v>3291</v>
      </c>
      <c r="BO206" s="1" t="s">
        <v>507</v>
      </c>
      <c r="BP206" s="1" t="s">
        <v>3848</v>
      </c>
      <c r="BQ206" s="1" t="s">
        <v>508</v>
      </c>
      <c r="BR206" s="1" t="s">
        <v>4015</v>
      </c>
      <c r="BS206" s="1" t="s">
        <v>221</v>
      </c>
      <c r="BT206" s="1" t="s">
        <v>3072</v>
      </c>
    </row>
    <row r="207" spans="1:72" ht="13.5" customHeight="1">
      <c r="A207" s="6" t="str">
        <f t="shared" si="7"/>
        <v>1729_감물천면_097a</v>
      </c>
      <c r="B207" s="1">
        <v>1729</v>
      </c>
      <c r="C207" s="1" t="s">
        <v>4137</v>
      </c>
      <c r="D207" s="1" t="s">
        <v>4139</v>
      </c>
      <c r="E207" s="2">
        <v>206</v>
      </c>
      <c r="F207" s="1">
        <v>1</v>
      </c>
      <c r="G207" s="1" t="s">
        <v>4136</v>
      </c>
      <c r="H207" s="1" t="s">
        <v>4138</v>
      </c>
      <c r="I207" s="1">
        <v>7</v>
      </c>
      <c r="L207" s="1">
        <v>1</v>
      </c>
      <c r="M207" s="1" t="s">
        <v>4409</v>
      </c>
      <c r="N207" s="1" t="s">
        <v>4410</v>
      </c>
      <c r="S207" s="1" t="s">
        <v>66</v>
      </c>
      <c r="T207" s="2" t="s">
        <v>2245</v>
      </c>
      <c r="W207" s="1" t="s">
        <v>139</v>
      </c>
      <c r="X207" s="1" t="s">
        <v>2384</v>
      </c>
      <c r="Y207" s="1" t="s">
        <v>39</v>
      </c>
      <c r="Z207" s="1" t="s">
        <v>2423</v>
      </c>
      <c r="AC207" s="1">
        <v>44</v>
      </c>
      <c r="AD207" s="1" t="s">
        <v>301</v>
      </c>
      <c r="AE207" s="1" t="s">
        <v>2352</v>
      </c>
      <c r="AJ207" s="1" t="s">
        <v>41</v>
      </c>
      <c r="AK207" s="1" t="s">
        <v>3052</v>
      </c>
      <c r="AL207" s="1" t="s">
        <v>141</v>
      </c>
      <c r="AM207" s="1" t="s">
        <v>3041</v>
      </c>
      <c r="AT207" s="1" t="s">
        <v>43</v>
      </c>
      <c r="AU207" s="1" t="s">
        <v>3115</v>
      </c>
      <c r="AV207" s="1" t="s">
        <v>509</v>
      </c>
      <c r="AW207" s="1" t="s">
        <v>3365</v>
      </c>
      <c r="BG207" s="1" t="s">
        <v>43</v>
      </c>
      <c r="BH207" s="1" t="s">
        <v>3115</v>
      </c>
      <c r="BI207" s="1" t="s">
        <v>510</v>
      </c>
      <c r="BJ207" s="1" t="s">
        <v>3637</v>
      </c>
      <c r="BK207" s="1" t="s">
        <v>43</v>
      </c>
      <c r="BL207" s="1" t="s">
        <v>3115</v>
      </c>
      <c r="BM207" s="1" t="s">
        <v>511</v>
      </c>
      <c r="BN207" s="1" t="s">
        <v>3770</v>
      </c>
      <c r="BO207" s="1" t="s">
        <v>43</v>
      </c>
      <c r="BP207" s="1" t="s">
        <v>3115</v>
      </c>
      <c r="BQ207" s="1" t="s">
        <v>512</v>
      </c>
      <c r="BR207" s="1" t="s">
        <v>4014</v>
      </c>
      <c r="BS207" s="1" t="s">
        <v>141</v>
      </c>
      <c r="BT207" s="1" t="s">
        <v>3041</v>
      </c>
    </row>
    <row r="208" spans="1:31" ht="13.5" customHeight="1">
      <c r="A208" s="6" t="str">
        <f t="shared" si="7"/>
        <v>1729_감물천면_097a</v>
      </c>
      <c r="B208" s="1">
        <v>1729</v>
      </c>
      <c r="C208" s="1" t="s">
        <v>4137</v>
      </c>
      <c r="D208" s="1" t="s">
        <v>4139</v>
      </c>
      <c r="E208" s="2">
        <v>207</v>
      </c>
      <c r="F208" s="1">
        <v>1</v>
      </c>
      <c r="G208" s="1" t="s">
        <v>4136</v>
      </c>
      <c r="H208" s="1" t="s">
        <v>4138</v>
      </c>
      <c r="I208" s="1">
        <v>7</v>
      </c>
      <c r="L208" s="1">
        <v>1</v>
      </c>
      <c r="M208" s="1" t="s">
        <v>4409</v>
      </c>
      <c r="N208" s="1" t="s">
        <v>4410</v>
      </c>
      <c r="S208" s="1" t="s">
        <v>47</v>
      </c>
      <c r="T208" s="2" t="s">
        <v>2244</v>
      </c>
      <c r="AC208" s="1">
        <v>16</v>
      </c>
      <c r="AD208" s="1" t="s">
        <v>147</v>
      </c>
      <c r="AE208" s="1" t="s">
        <v>2965</v>
      </c>
    </row>
    <row r="209" spans="1:31" ht="13.5" customHeight="1">
      <c r="A209" s="6" t="str">
        <f t="shared" si="7"/>
        <v>1729_감물천면_097a</v>
      </c>
      <c r="B209" s="1">
        <v>1729</v>
      </c>
      <c r="C209" s="1" t="s">
        <v>4137</v>
      </c>
      <c r="D209" s="1" t="s">
        <v>4139</v>
      </c>
      <c r="E209" s="2">
        <v>208</v>
      </c>
      <c r="F209" s="1">
        <v>1</v>
      </c>
      <c r="G209" s="1" t="s">
        <v>4136</v>
      </c>
      <c r="H209" s="1" t="s">
        <v>4138</v>
      </c>
      <c r="I209" s="1">
        <v>7</v>
      </c>
      <c r="L209" s="1">
        <v>1</v>
      </c>
      <c r="M209" s="1" t="s">
        <v>4409</v>
      </c>
      <c r="N209" s="1" t="s">
        <v>4410</v>
      </c>
      <c r="S209" s="1" t="s">
        <v>209</v>
      </c>
      <c r="T209" s="2" t="s">
        <v>2249</v>
      </c>
      <c r="Y209" s="1" t="s">
        <v>513</v>
      </c>
      <c r="Z209" s="1" t="s">
        <v>2852</v>
      </c>
      <c r="AC209" s="1">
        <v>9</v>
      </c>
      <c r="AD209" s="1" t="s">
        <v>270</v>
      </c>
      <c r="AE209" s="1" t="s">
        <v>2962</v>
      </c>
    </row>
    <row r="210" spans="1:33" ht="13.5" customHeight="1">
      <c r="A210" s="6" t="str">
        <f t="shared" si="7"/>
        <v>1729_감물천면_097a</v>
      </c>
      <c r="B210" s="1">
        <v>1729</v>
      </c>
      <c r="C210" s="1" t="s">
        <v>4137</v>
      </c>
      <c r="D210" s="1" t="s">
        <v>4139</v>
      </c>
      <c r="E210" s="2">
        <v>209</v>
      </c>
      <c r="F210" s="1">
        <v>1</v>
      </c>
      <c r="G210" s="1" t="s">
        <v>4136</v>
      </c>
      <c r="H210" s="1" t="s">
        <v>4138</v>
      </c>
      <c r="I210" s="1">
        <v>7</v>
      </c>
      <c r="L210" s="1">
        <v>1</v>
      </c>
      <c r="M210" s="1" t="s">
        <v>4409</v>
      </c>
      <c r="N210" s="1" t="s">
        <v>4410</v>
      </c>
      <c r="S210" s="1" t="s">
        <v>47</v>
      </c>
      <c r="T210" s="2" t="s">
        <v>2244</v>
      </c>
      <c r="AC210" s="1">
        <v>5</v>
      </c>
      <c r="AD210" s="1" t="s">
        <v>53</v>
      </c>
      <c r="AE210" s="1" t="s">
        <v>2955</v>
      </c>
      <c r="AF210" s="1" t="s">
        <v>54</v>
      </c>
      <c r="AG210" s="1" t="s">
        <v>3004</v>
      </c>
    </row>
    <row r="211" spans="1:33" ht="13.5" customHeight="1">
      <c r="A211" s="6" t="str">
        <f t="shared" si="7"/>
        <v>1729_감물천면_097a</v>
      </c>
      <c r="B211" s="1">
        <v>1729</v>
      </c>
      <c r="C211" s="1" t="s">
        <v>4137</v>
      </c>
      <c r="D211" s="1" t="s">
        <v>4139</v>
      </c>
      <c r="E211" s="2">
        <v>210</v>
      </c>
      <c r="F211" s="1">
        <v>1</v>
      </c>
      <c r="G211" s="1" t="s">
        <v>4136</v>
      </c>
      <c r="H211" s="1" t="s">
        <v>4138</v>
      </c>
      <c r="I211" s="1">
        <v>7</v>
      </c>
      <c r="L211" s="1">
        <v>1</v>
      </c>
      <c r="M211" s="1" t="s">
        <v>4409</v>
      </c>
      <c r="N211" s="1" t="s">
        <v>4410</v>
      </c>
      <c r="S211" s="1" t="s">
        <v>47</v>
      </c>
      <c r="T211" s="2" t="s">
        <v>2244</v>
      </c>
      <c r="AC211" s="1">
        <v>3</v>
      </c>
      <c r="AD211" s="1" t="s">
        <v>248</v>
      </c>
      <c r="AE211" s="1" t="s">
        <v>2967</v>
      </c>
      <c r="AF211" s="1" t="s">
        <v>54</v>
      </c>
      <c r="AG211" s="1" t="s">
        <v>3004</v>
      </c>
    </row>
    <row r="212" spans="1:58" ht="13.5" customHeight="1">
      <c r="A212" s="6" t="str">
        <f t="shared" si="7"/>
        <v>1729_감물천면_097a</v>
      </c>
      <c r="B212" s="1">
        <v>1729</v>
      </c>
      <c r="C212" s="1" t="s">
        <v>4137</v>
      </c>
      <c r="D212" s="1" t="s">
        <v>4139</v>
      </c>
      <c r="E212" s="2">
        <v>211</v>
      </c>
      <c r="F212" s="1">
        <v>1</v>
      </c>
      <c r="G212" s="1" t="s">
        <v>4136</v>
      </c>
      <c r="H212" s="1" t="s">
        <v>4138</v>
      </c>
      <c r="I212" s="1">
        <v>7</v>
      </c>
      <c r="L212" s="1">
        <v>1</v>
      </c>
      <c r="M212" s="1" t="s">
        <v>4409</v>
      </c>
      <c r="N212" s="1" t="s">
        <v>4410</v>
      </c>
      <c r="T212" s="2" t="s">
        <v>4691</v>
      </c>
      <c r="U212" s="1" t="s">
        <v>49</v>
      </c>
      <c r="V212" s="1" t="s">
        <v>2294</v>
      </c>
      <c r="Y212" s="1" t="s">
        <v>515</v>
      </c>
      <c r="Z212" s="1" t="s">
        <v>2851</v>
      </c>
      <c r="AC212" s="1">
        <v>56</v>
      </c>
      <c r="AD212" s="1" t="s">
        <v>117</v>
      </c>
      <c r="AE212" s="1" t="s">
        <v>2968</v>
      </c>
      <c r="AF212" s="1" t="s">
        <v>516</v>
      </c>
      <c r="AG212" s="1" t="s">
        <v>3013</v>
      </c>
      <c r="BB212" s="1" t="s">
        <v>86</v>
      </c>
      <c r="BC212" s="1" t="s">
        <v>2290</v>
      </c>
      <c r="BD212" s="1" t="s">
        <v>517</v>
      </c>
      <c r="BE212" s="1" t="s">
        <v>3444</v>
      </c>
      <c r="BF212" s="1" t="s">
        <v>4762</v>
      </c>
    </row>
    <row r="213" spans="1:72" ht="13.5" customHeight="1">
      <c r="A213" s="6" t="str">
        <f t="shared" si="7"/>
        <v>1729_감물천면_097a</v>
      </c>
      <c r="B213" s="1">
        <v>1729</v>
      </c>
      <c r="C213" s="1" t="s">
        <v>4137</v>
      </c>
      <c r="D213" s="1" t="s">
        <v>4139</v>
      </c>
      <c r="E213" s="2">
        <v>212</v>
      </c>
      <c r="F213" s="1">
        <v>1</v>
      </c>
      <c r="G213" s="1" t="s">
        <v>4136</v>
      </c>
      <c r="H213" s="1" t="s">
        <v>4138</v>
      </c>
      <c r="I213" s="1">
        <v>7</v>
      </c>
      <c r="L213" s="1">
        <v>2</v>
      </c>
      <c r="M213" s="1" t="s">
        <v>4411</v>
      </c>
      <c r="N213" s="1" t="s">
        <v>4412</v>
      </c>
      <c r="T213" s="2" t="s">
        <v>4778</v>
      </c>
      <c r="U213" s="1" t="s">
        <v>107</v>
      </c>
      <c r="V213" s="1" t="s">
        <v>2312</v>
      </c>
      <c r="W213" s="1" t="s">
        <v>135</v>
      </c>
      <c r="X213" s="1" t="s">
        <v>2393</v>
      </c>
      <c r="Y213" s="1" t="s">
        <v>518</v>
      </c>
      <c r="Z213" s="1" t="s">
        <v>2850</v>
      </c>
      <c r="AC213" s="1">
        <v>25</v>
      </c>
      <c r="AD213" s="1" t="s">
        <v>406</v>
      </c>
      <c r="AE213" s="1" t="s">
        <v>2952</v>
      </c>
      <c r="AJ213" s="1" t="s">
        <v>17</v>
      </c>
      <c r="AK213" s="1" t="s">
        <v>3051</v>
      </c>
      <c r="AL213" s="1" t="s">
        <v>65</v>
      </c>
      <c r="AM213" s="1" t="s">
        <v>4802</v>
      </c>
      <c r="AT213" s="1" t="s">
        <v>79</v>
      </c>
      <c r="AU213" s="1" t="s">
        <v>2295</v>
      </c>
      <c r="AV213" s="1" t="s">
        <v>519</v>
      </c>
      <c r="AW213" s="1" t="s">
        <v>2410</v>
      </c>
      <c r="BG213" s="1" t="s">
        <v>520</v>
      </c>
      <c r="BH213" s="1" t="s">
        <v>3131</v>
      </c>
      <c r="BI213" s="1" t="s">
        <v>521</v>
      </c>
      <c r="BJ213" s="1" t="s">
        <v>2780</v>
      </c>
      <c r="BK213" s="1" t="s">
        <v>158</v>
      </c>
      <c r="BL213" s="1" t="s">
        <v>3475</v>
      </c>
      <c r="BM213" s="1" t="s">
        <v>380</v>
      </c>
      <c r="BN213" s="1" t="s">
        <v>3634</v>
      </c>
      <c r="BO213" s="1" t="s">
        <v>264</v>
      </c>
      <c r="BP213" s="1" t="s">
        <v>4173</v>
      </c>
      <c r="BQ213" s="1" t="s">
        <v>522</v>
      </c>
      <c r="BR213" s="1" t="s">
        <v>4289</v>
      </c>
      <c r="BS213" s="1" t="s">
        <v>523</v>
      </c>
      <c r="BT213" s="1" t="s">
        <v>3090</v>
      </c>
    </row>
    <row r="214" spans="1:72" ht="13.5" customHeight="1">
      <c r="A214" s="6" t="str">
        <f t="shared" si="7"/>
        <v>1729_감물천면_097a</v>
      </c>
      <c r="B214" s="1">
        <v>1729</v>
      </c>
      <c r="C214" s="1" t="s">
        <v>4137</v>
      </c>
      <c r="D214" s="1" t="s">
        <v>4139</v>
      </c>
      <c r="E214" s="2">
        <v>213</v>
      </c>
      <c r="F214" s="1">
        <v>1</v>
      </c>
      <c r="G214" s="1" t="s">
        <v>4136</v>
      </c>
      <c r="H214" s="1" t="s">
        <v>4138</v>
      </c>
      <c r="I214" s="1">
        <v>7</v>
      </c>
      <c r="L214" s="1">
        <v>2</v>
      </c>
      <c r="M214" s="1" t="s">
        <v>4411</v>
      </c>
      <c r="N214" s="1" t="s">
        <v>4412</v>
      </c>
      <c r="S214" s="1" t="s">
        <v>66</v>
      </c>
      <c r="T214" s="2" t="s">
        <v>2245</v>
      </c>
      <c r="W214" s="1" t="s">
        <v>56</v>
      </c>
      <c r="X214" s="1" t="s">
        <v>4779</v>
      </c>
      <c r="Y214" s="1" t="s">
        <v>114</v>
      </c>
      <c r="Z214" s="1" t="s">
        <v>2416</v>
      </c>
      <c r="AC214" s="1">
        <v>26</v>
      </c>
      <c r="AD214" s="1" t="s">
        <v>309</v>
      </c>
      <c r="AE214" s="1" t="s">
        <v>2973</v>
      </c>
      <c r="AJ214" s="1" t="s">
        <v>17</v>
      </c>
      <c r="AK214" s="1" t="s">
        <v>3051</v>
      </c>
      <c r="AL214" s="1" t="s">
        <v>129</v>
      </c>
      <c r="AM214" s="1" t="s">
        <v>3061</v>
      </c>
      <c r="AT214" s="1" t="s">
        <v>107</v>
      </c>
      <c r="AU214" s="1" t="s">
        <v>2312</v>
      </c>
      <c r="AV214" s="1" t="s">
        <v>524</v>
      </c>
      <c r="AW214" s="1" t="s">
        <v>2774</v>
      </c>
      <c r="BG214" s="1" t="s">
        <v>107</v>
      </c>
      <c r="BH214" s="1" t="s">
        <v>2312</v>
      </c>
      <c r="BI214" s="1" t="s">
        <v>525</v>
      </c>
      <c r="BJ214" s="1" t="s">
        <v>3328</v>
      </c>
      <c r="BK214" s="1" t="s">
        <v>124</v>
      </c>
      <c r="BL214" s="1" t="s">
        <v>3119</v>
      </c>
      <c r="BM214" s="1" t="s">
        <v>526</v>
      </c>
      <c r="BN214" s="1" t="s">
        <v>2826</v>
      </c>
      <c r="BO214" s="1" t="s">
        <v>324</v>
      </c>
      <c r="BP214" s="1" t="s">
        <v>3135</v>
      </c>
      <c r="BQ214" s="1" t="s">
        <v>527</v>
      </c>
      <c r="BR214" s="1" t="s">
        <v>4013</v>
      </c>
      <c r="BS214" s="1" t="s">
        <v>337</v>
      </c>
      <c r="BT214" s="1" t="s">
        <v>3043</v>
      </c>
    </row>
    <row r="215" spans="1:33" ht="13.5" customHeight="1">
      <c r="A215" s="6" t="str">
        <f t="shared" si="7"/>
        <v>1729_감물천면_097a</v>
      </c>
      <c r="B215" s="1">
        <v>1729</v>
      </c>
      <c r="C215" s="1" t="s">
        <v>4137</v>
      </c>
      <c r="D215" s="1" t="s">
        <v>4139</v>
      </c>
      <c r="E215" s="2">
        <v>214</v>
      </c>
      <c r="F215" s="1">
        <v>1</v>
      </c>
      <c r="G215" s="1" t="s">
        <v>4136</v>
      </c>
      <c r="H215" s="1" t="s">
        <v>4138</v>
      </c>
      <c r="I215" s="1">
        <v>7</v>
      </c>
      <c r="L215" s="1">
        <v>2</v>
      </c>
      <c r="M215" s="1" t="s">
        <v>4411</v>
      </c>
      <c r="N215" s="1" t="s">
        <v>4412</v>
      </c>
      <c r="S215" s="1" t="s">
        <v>261</v>
      </c>
      <c r="T215" s="2" t="s">
        <v>2255</v>
      </c>
      <c r="W215" s="1" t="s">
        <v>76</v>
      </c>
      <c r="X215" s="1" t="s">
        <v>4803</v>
      </c>
      <c r="Y215" s="1" t="s">
        <v>114</v>
      </c>
      <c r="Z215" s="1" t="s">
        <v>2416</v>
      </c>
      <c r="AF215" s="1" t="s">
        <v>83</v>
      </c>
      <c r="AG215" s="1" t="s">
        <v>4804</v>
      </c>
    </row>
    <row r="216" spans="1:31" ht="13.5" customHeight="1">
      <c r="A216" s="6" t="str">
        <f t="shared" si="7"/>
        <v>1729_감물천면_097a</v>
      </c>
      <c r="B216" s="1">
        <v>1729</v>
      </c>
      <c r="C216" s="1" t="s">
        <v>4137</v>
      </c>
      <c r="D216" s="1" t="s">
        <v>4139</v>
      </c>
      <c r="E216" s="2">
        <v>215</v>
      </c>
      <c r="F216" s="1">
        <v>1</v>
      </c>
      <c r="G216" s="1" t="s">
        <v>4136</v>
      </c>
      <c r="H216" s="1" t="s">
        <v>4138</v>
      </c>
      <c r="I216" s="1">
        <v>7</v>
      </c>
      <c r="L216" s="1">
        <v>2</v>
      </c>
      <c r="M216" s="1" t="s">
        <v>4411</v>
      </c>
      <c r="N216" s="1" t="s">
        <v>4412</v>
      </c>
      <c r="S216" s="1" t="s">
        <v>78</v>
      </c>
      <c r="T216" s="2" t="s">
        <v>2262</v>
      </c>
      <c r="Y216" s="1" t="s">
        <v>528</v>
      </c>
      <c r="Z216" s="1" t="s">
        <v>2849</v>
      </c>
      <c r="AC216" s="1">
        <v>23</v>
      </c>
      <c r="AD216" s="1" t="s">
        <v>529</v>
      </c>
      <c r="AE216" s="1" t="s">
        <v>2979</v>
      </c>
    </row>
    <row r="217" spans="1:33" ht="13.5" customHeight="1">
      <c r="A217" s="6" t="str">
        <f t="shared" si="7"/>
        <v>1729_감물천면_097a</v>
      </c>
      <c r="B217" s="1">
        <v>1729</v>
      </c>
      <c r="C217" s="1" t="s">
        <v>4137</v>
      </c>
      <c r="D217" s="1" t="s">
        <v>4139</v>
      </c>
      <c r="E217" s="2">
        <v>216</v>
      </c>
      <c r="F217" s="1">
        <v>1</v>
      </c>
      <c r="G217" s="1" t="s">
        <v>4136</v>
      </c>
      <c r="H217" s="1" t="s">
        <v>4138</v>
      </c>
      <c r="I217" s="1">
        <v>7</v>
      </c>
      <c r="L217" s="1">
        <v>2</v>
      </c>
      <c r="M217" s="1" t="s">
        <v>4411</v>
      </c>
      <c r="N217" s="1" t="s">
        <v>4412</v>
      </c>
      <c r="S217" s="1" t="s">
        <v>190</v>
      </c>
      <c r="T217" s="2" t="s">
        <v>2258</v>
      </c>
      <c r="AF217" s="1" t="s">
        <v>330</v>
      </c>
      <c r="AG217" s="1" t="s">
        <v>3008</v>
      </c>
    </row>
    <row r="218" spans="1:31" ht="13.5" customHeight="1">
      <c r="A218" s="6" t="str">
        <f t="shared" si="7"/>
        <v>1729_감물천면_097a</v>
      </c>
      <c r="B218" s="1">
        <v>1729</v>
      </c>
      <c r="C218" s="1" t="s">
        <v>4137</v>
      </c>
      <c r="D218" s="1" t="s">
        <v>4139</v>
      </c>
      <c r="E218" s="2">
        <v>217</v>
      </c>
      <c r="F218" s="1">
        <v>1</v>
      </c>
      <c r="G218" s="1" t="s">
        <v>4136</v>
      </c>
      <c r="H218" s="1" t="s">
        <v>4138</v>
      </c>
      <c r="I218" s="1">
        <v>7</v>
      </c>
      <c r="L218" s="1">
        <v>2</v>
      </c>
      <c r="M218" s="1" t="s">
        <v>4411</v>
      </c>
      <c r="N218" s="1" t="s">
        <v>4412</v>
      </c>
      <c r="S218" s="1" t="s">
        <v>190</v>
      </c>
      <c r="T218" s="2" t="s">
        <v>2258</v>
      </c>
      <c r="AC218" s="1">
        <v>12</v>
      </c>
      <c r="AD218" s="1" t="s">
        <v>51</v>
      </c>
      <c r="AE218" s="1" t="s">
        <v>2957</v>
      </c>
    </row>
    <row r="219" spans="1:33" ht="13.5" customHeight="1">
      <c r="A219" s="6" t="str">
        <f t="shared" si="7"/>
        <v>1729_감물천면_097a</v>
      </c>
      <c r="B219" s="1">
        <v>1729</v>
      </c>
      <c r="C219" s="1" t="s">
        <v>4137</v>
      </c>
      <c r="D219" s="1" t="s">
        <v>4139</v>
      </c>
      <c r="E219" s="2">
        <v>218</v>
      </c>
      <c r="F219" s="1">
        <v>1</v>
      </c>
      <c r="G219" s="1" t="s">
        <v>4136</v>
      </c>
      <c r="H219" s="1" t="s">
        <v>4138</v>
      </c>
      <c r="I219" s="1">
        <v>7</v>
      </c>
      <c r="L219" s="1">
        <v>2</v>
      </c>
      <c r="M219" s="1" t="s">
        <v>4411</v>
      </c>
      <c r="N219" s="1" t="s">
        <v>4412</v>
      </c>
      <c r="S219" s="1" t="s">
        <v>530</v>
      </c>
      <c r="T219" s="2" t="s">
        <v>2272</v>
      </c>
      <c r="AF219" s="1" t="s">
        <v>131</v>
      </c>
      <c r="AG219" s="1" t="s">
        <v>3005</v>
      </c>
    </row>
    <row r="220" spans="1:31" ht="13.5" customHeight="1">
      <c r="A220" s="6" t="str">
        <f t="shared" si="7"/>
        <v>1729_감물천면_097a</v>
      </c>
      <c r="B220" s="1">
        <v>1729</v>
      </c>
      <c r="C220" s="1" t="s">
        <v>4137</v>
      </c>
      <c r="D220" s="1" t="s">
        <v>4139</v>
      </c>
      <c r="E220" s="2">
        <v>219</v>
      </c>
      <c r="F220" s="1">
        <v>1</v>
      </c>
      <c r="G220" s="1" t="s">
        <v>4136</v>
      </c>
      <c r="H220" s="1" t="s">
        <v>4138</v>
      </c>
      <c r="I220" s="1">
        <v>7</v>
      </c>
      <c r="L220" s="1">
        <v>2</v>
      </c>
      <c r="M220" s="1" t="s">
        <v>4411</v>
      </c>
      <c r="N220" s="1" t="s">
        <v>4412</v>
      </c>
      <c r="S220" s="1" t="s">
        <v>47</v>
      </c>
      <c r="T220" s="2" t="s">
        <v>2244</v>
      </c>
      <c r="AC220" s="1">
        <v>5</v>
      </c>
      <c r="AD220" s="1" t="s">
        <v>53</v>
      </c>
      <c r="AE220" s="1" t="s">
        <v>2955</v>
      </c>
    </row>
    <row r="221" spans="1:58" ht="13.5" customHeight="1">
      <c r="A221" s="6" t="str">
        <f t="shared" si="7"/>
        <v>1729_감물천면_097a</v>
      </c>
      <c r="B221" s="1">
        <v>1729</v>
      </c>
      <c r="C221" s="1" t="s">
        <v>4137</v>
      </c>
      <c r="D221" s="1" t="s">
        <v>4139</v>
      </c>
      <c r="E221" s="2">
        <v>220</v>
      </c>
      <c r="F221" s="1">
        <v>1</v>
      </c>
      <c r="G221" s="1" t="s">
        <v>4136</v>
      </c>
      <c r="H221" s="1" t="s">
        <v>4138</v>
      </c>
      <c r="I221" s="1">
        <v>7</v>
      </c>
      <c r="L221" s="1">
        <v>2</v>
      </c>
      <c r="M221" s="1" t="s">
        <v>4411</v>
      </c>
      <c r="N221" s="1" t="s">
        <v>4412</v>
      </c>
      <c r="T221" s="2" t="s">
        <v>4781</v>
      </c>
      <c r="U221" s="1" t="s">
        <v>49</v>
      </c>
      <c r="V221" s="1" t="s">
        <v>2294</v>
      </c>
      <c r="Y221" s="1" t="s">
        <v>531</v>
      </c>
      <c r="Z221" s="1" t="s">
        <v>2848</v>
      </c>
      <c r="AC221" s="1">
        <v>5</v>
      </c>
      <c r="AD221" s="1" t="s">
        <v>53</v>
      </c>
      <c r="AE221" s="1" t="s">
        <v>2955</v>
      </c>
      <c r="AF221" s="1" t="s">
        <v>131</v>
      </c>
      <c r="AG221" s="1" t="s">
        <v>3005</v>
      </c>
      <c r="BB221" s="1" t="s">
        <v>86</v>
      </c>
      <c r="BC221" s="1" t="s">
        <v>2290</v>
      </c>
      <c r="BD221" s="1" t="s">
        <v>532</v>
      </c>
      <c r="BE221" s="1" t="s">
        <v>3443</v>
      </c>
      <c r="BF221" s="1" t="s">
        <v>4805</v>
      </c>
    </row>
    <row r="222" spans="1:58" ht="13.5" customHeight="1">
      <c r="A222" s="6" t="str">
        <f t="shared" si="7"/>
        <v>1729_감물천면_097a</v>
      </c>
      <c r="B222" s="1">
        <v>1729</v>
      </c>
      <c r="C222" s="1" t="s">
        <v>4137</v>
      </c>
      <c r="D222" s="1" t="s">
        <v>4139</v>
      </c>
      <c r="E222" s="2">
        <v>221</v>
      </c>
      <c r="F222" s="1">
        <v>1</v>
      </c>
      <c r="G222" s="1" t="s">
        <v>4136</v>
      </c>
      <c r="H222" s="1" t="s">
        <v>4138</v>
      </c>
      <c r="I222" s="1">
        <v>7</v>
      </c>
      <c r="L222" s="1">
        <v>2</v>
      </c>
      <c r="M222" s="1" t="s">
        <v>4411</v>
      </c>
      <c r="N222" s="1" t="s">
        <v>4412</v>
      </c>
      <c r="T222" s="2" t="s">
        <v>4781</v>
      </c>
      <c r="U222" s="1" t="s">
        <v>49</v>
      </c>
      <c r="V222" s="1" t="s">
        <v>2294</v>
      </c>
      <c r="Y222" s="1" t="s">
        <v>533</v>
      </c>
      <c r="Z222" s="1" t="s">
        <v>2847</v>
      </c>
      <c r="AC222" s="1">
        <v>1</v>
      </c>
      <c r="AD222" s="1" t="s">
        <v>151</v>
      </c>
      <c r="AE222" s="1" t="s">
        <v>2949</v>
      </c>
      <c r="AF222" s="1" t="s">
        <v>54</v>
      </c>
      <c r="AG222" s="1" t="s">
        <v>3004</v>
      </c>
      <c r="BC222" s="1" t="s">
        <v>2290</v>
      </c>
      <c r="BE222" s="1" t="s">
        <v>3443</v>
      </c>
      <c r="BF222" s="1" t="s">
        <v>4806</v>
      </c>
    </row>
    <row r="223" spans="1:72" ht="13.5" customHeight="1">
      <c r="A223" s="6" t="str">
        <f t="shared" si="7"/>
        <v>1729_감물천면_097a</v>
      </c>
      <c r="B223" s="1">
        <v>1729</v>
      </c>
      <c r="C223" s="1" t="s">
        <v>4137</v>
      </c>
      <c r="D223" s="1" t="s">
        <v>4139</v>
      </c>
      <c r="E223" s="2">
        <v>222</v>
      </c>
      <c r="F223" s="1">
        <v>1</v>
      </c>
      <c r="G223" s="1" t="s">
        <v>4136</v>
      </c>
      <c r="H223" s="1" t="s">
        <v>4138</v>
      </c>
      <c r="I223" s="1">
        <v>7</v>
      </c>
      <c r="L223" s="1">
        <v>3</v>
      </c>
      <c r="M223" s="1" t="s">
        <v>4413</v>
      </c>
      <c r="N223" s="1" t="s">
        <v>4414</v>
      </c>
      <c r="O223" s="1" t="s">
        <v>6</v>
      </c>
      <c r="P223" s="1" t="s">
        <v>2234</v>
      </c>
      <c r="T223" s="2" t="s">
        <v>4704</v>
      </c>
      <c r="U223" s="1" t="s">
        <v>120</v>
      </c>
      <c r="V223" s="1" t="s">
        <v>2326</v>
      </c>
      <c r="W223" s="1" t="s">
        <v>76</v>
      </c>
      <c r="X223" s="1" t="s">
        <v>4807</v>
      </c>
      <c r="Y223" s="1" t="s">
        <v>114</v>
      </c>
      <c r="Z223" s="1" t="s">
        <v>2416</v>
      </c>
      <c r="AC223" s="1">
        <v>64</v>
      </c>
      <c r="AD223" s="1" t="s">
        <v>106</v>
      </c>
      <c r="AE223" s="1" t="s">
        <v>2958</v>
      </c>
      <c r="AJ223" s="1" t="s">
        <v>17</v>
      </c>
      <c r="AK223" s="1" t="s">
        <v>3051</v>
      </c>
      <c r="AL223" s="1" t="s">
        <v>523</v>
      </c>
      <c r="AM223" s="1" t="s">
        <v>3090</v>
      </c>
      <c r="AT223" s="1" t="s">
        <v>264</v>
      </c>
      <c r="AU223" s="1" t="s">
        <v>4173</v>
      </c>
      <c r="AV223" s="1" t="s">
        <v>534</v>
      </c>
      <c r="AW223" s="1" t="s">
        <v>3364</v>
      </c>
      <c r="BG223" s="1" t="s">
        <v>535</v>
      </c>
      <c r="BH223" s="1" t="s">
        <v>3476</v>
      </c>
      <c r="BI223" s="1" t="s">
        <v>536</v>
      </c>
      <c r="BJ223" s="1" t="s">
        <v>3138</v>
      </c>
      <c r="BK223" s="1" t="s">
        <v>537</v>
      </c>
      <c r="BL223" s="1" t="s">
        <v>3680</v>
      </c>
      <c r="BM223" s="1" t="s">
        <v>538</v>
      </c>
      <c r="BN223" s="1" t="s">
        <v>3820</v>
      </c>
      <c r="BO223" s="1" t="s">
        <v>79</v>
      </c>
      <c r="BP223" s="1" t="s">
        <v>2295</v>
      </c>
      <c r="BQ223" s="1" t="s">
        <v>539</v>
      </c>
      <c r="BR223" s="1" t="s">
        <v>4012</v>
      </c>
      <c r="BS223" s="1" t="s">
        <v>540</v>
      </c>
      <c r="BT223" s="1" t="s">
        <v>2664</v>
      </c>
    </row>
    <row r="224" spans="1:31" ht="13.5" customHeight="1">
      <c r="A224" s="6" t="str">
        <f t="shared" si="7"/>
        <v>1729_감물천면_097a</v>
      </c>
      <c r="B224" s="1">
        <v>1729</v>
      </c>
      <c r="C224" s="1" t="s">
        <v>4137</v>
      </c>
      <c r="D224" s="1" t="s">
        <v>4139</v>
      </c>
      <c r="E224" s="2">
        <v>223</v>
      </c>
      <c r="F224" s="1">
        <v>1</v>
      </c>
      <c r="G224" s="1" t="s">
        <v>4136</v>
      </c>
      <c r="H224" s="1" t="s">
        <v>4138</v>
      </c>
      <c r="I224" s="1">
        <v>7</v>
      </c>
      <c r="L224" s="1">
        <v>3</v>
      </c>
      <c r="M224" s="1" t="s">
        <v>4413</v>
      </c>
      <c r="N224" s="1" t="s">
        <v>4414</v>
      </c>
      <c r="S224" s="1" t="s">
        <v>47</v>
      </c>
      <c r="T224" s="2" t="s">
        <v>2244</v>
      </c>
      <c r="AC224" s="1">
        <v>14</v>
      </c>
      <c r="AD224" s="1" t="s">
        <v>84</v>
      </c>
      <c r="AE224" s="1" t="s">
        <v>2969</v>
      </c>
    </row>
    <row r="225" spans="1:72" ht="13.5" customHeight="1">
      <c r="A225" s="6" t="str">
        <f t="shared" si="7"/>
        <v>1729_감물천면_097a</v>
      </c>
      <c r="B225" s="1">
        <v>1729</v>
      </c>
      <c r="C225" s="1" t="s">
        <v>4137</v>
      </c>
      <c r="D225" s="1" t="s">
        <v>4139</v>
      </c>
      <c r="E225" s="2">
        <v>224</v>
      </c>
      <c r="F225" s="1">
        <v>1</v>
      </c>
      <c r="G225" s="1" t="s">
        <v>4136</v>
      </c>
      <c r="H225" s="1" t="s">
        <v>4138</v>
      </c>
      <c r="I225" s="1">
        <v>7</v>
      </c>
      <c r="L225" s="1">
        <v>4</v>
      </c>
      <c r="M225" s="1" t="s">
        <v>4415</v>
      </c>
      <c r="N225" s="1" t="s">
        <v>4416</v>
      </c>
      <c r="T225" s="2" t="s">
        <v>4759</v>
      </c>
      <c r="U225" s="1" t="s">
        <v>180</v>
      </c>
      <c r="V225" s="1" t="s">
        <v>2322</v>
      </c>
      <c r="W225" s="1" t="s">
        <v>135</v>
      </c>
      <c r="X225" s="1" t="s">
        <v>2393</v>
      </c>
      <c r="Y225" s="1" t="s">
        <v>541</v>
      </c>
      <c r="Z225" s="1" t="s">
        <v>4808</v>
      </c>
      <c r="AC225" s="1">
        <v>67</v>
      </c>
      <c r="AD225" s="1" t="s">
        <v>104</v>
      </c>
      <c r="AE225" s="1" t="s">
        <v>2950</v>
      </c>
      <c r="AJ225" s="1" t="s">
        <v>17</v>
      </c>
      <c r="AK225" s="1" t="s">
        <v>3051</v>
      </c>
      <c r="AL225" s="1" t="s">
        <v>65</v>
      </c>
      <c r="AM225" s="1" t="s">
        <v>4760</v>
      </c>
      <c r="AT225" s="1" t="s">
        <v>205</v>
      </c>
      <c r="AU225" s="1" t="s">
        <v>4217</v>
      </c>
      <c r="AV225" s="1" t="s">
        <v>4062</v>
      </c>
      <c r="AW225" s="1" t="s">
        <v>3359</v>
      </c>
      <c r="BG225" s="1" t="s">
        <v>158</v>
      </c>
      <c r="BH225" s="1" t="s">
        <v>3475</v>
      </c>
      <c r="BI225" s="1" t="s">
        <v>380</v>
      </c>
      <c r="BJ225" s="1" t="s">
        <v>3634</v>
      </c>
      <c r="BK225" s="1" t="s">
        <v>381</v>
      </c>
      <c r="BL225" s="1" t="s">
        <v>3679</v>
      </c>
      <c r="BM225" s="1" t="s">
        <v>382</v>
      </c>
      <c r="BN225" s="1" t="s">
        <v>4809</v>
      </c>
      <c r="BO225" s="1" t="s">
        <v>43</v>
      </c>
      <c r="BP225" s="1" t="s">
        <v>3115</v>
      </c>
      <c r="BQ225" s="1" t="s">
        <v>5242</v>
      </c>
      <c r="BR225" s="1" t="s">
        <v>4011</v>
      </c>
      <c r="BS225" s="1" t="s">
        <v>179</v>
      </c>
      <c r="BT225" s="1" t="s">
        <v>3088</v>
      </c>
    </row>
    <row r="226" spans="1:72" ht="13.5" customHeight="1">
      <c r="A226" s="6" t="str">
        <f t="shared" si="7"/>
        <v>1729_감물천면_097a</v>
      </c>
      <c r="B226" s="1">
        <v>1729</v>
      </c>
      <c r="C226" s="1" t="s">
        <v>4137</v>
      </c>
      <c r="D226" s="1" t="s">
        <v>4139</v>
      </c>
      <c r="E226" s="2">
        <v>225</v>
      </c>
      <c r="F226" s="1">
        <v>1</v>
      </c>
      <c r="G226" s="1" t="s">
        <v>4136</v>
      </c>
      <c r="H226" s="1" t="s">
        <v>4138</v>
      </c>
      <c r="I226" s="1">
        <v>7</v>
      </c>
      <c r="L226" s="1">
        <v>4</v>
      </c>
      <c r="M226" s="1" t="s">
        <v>4415</v>
      </c>
      <c r="N226" s="1" t="s">
        <v>4416</v>
      </c>
      <c r="S226" s="1" t="s">
        <v>66</v>
      </c>
      <c r="T226" s="2" t="s">
        <v>2245</v>
      </c>
      <c r="W226" s="1" t="s">
        <v>56</v>
      </c>
      <c r="X226" s="1" t="s">
        <v>4782</v>
      </c>
      <c r="Y226" s="1" t="s">
        <v>39</v>
      </c>
      <c r="Z226" s="1" t="s">
        <v>2423</v>
      </c>
      <c r="AC226" s="1">
        <v>57</v>
      </c>
      <c r="AD226" s="1" t="s">
        <v>58</v>
      </c>
      <c r="AE226" s="1" t="s">
        <v>2966</v>
      </c>
      <c r="AJ226" s="1" t="s">
        <v>41</v>
      </c>
      <c r="AK226" s="1" t="s">
        <v>3052</v>
      </c>
      <c r="AL226" s="1" t="s">
        <v>59</v>
      </c>
      <c r="AM226" s="1" t="s">
        <v>3034</v>
      </c>
      <c r="AT226" s="1" t="s">
        <v>43</v>
      </c>
      <c r="AU226" s="1" t="s">
        <v>3115</v>
      </c>
      <c r="AV226" s="1" t="s">
        <v>542</v>
      </c>
      <c r="AW226" s="1" t="s">
        <v>2844</v>
      </c>
      <c r="BG226" s="1" t="s">
        <v>43</v>
      </c>
      <c r="BH226" s="1" t="s">
        <v>3115</v>
      </c>
      <c r="BI226" s="1" t="s">
        <v>543</v>
      </c>
      <c r="BJ226" s="1" t="s">
        <v>2790</v>
      </c>
      <c r="BK226" s="1" t="s">
        <v>4810</v>
      </c>
      <c r="BL226" s="1" t="s">
        <v>4811</v>
      </c>
      <c r="BM226" s="1" t="s">
        <v>544</v>
      </c>
      <c r="BN226" s="1" t="s">
        <v>3819</v>
      </c>
      <c r="BO226" s="1" t="s">
        <v>43</v>
      </c>
      <c r="BP226" s="1" t="s">
        <v>3115</v>
      </c>
      <c r="BQ226" s="1" t="s">
        <v>545</v>
      </c>
      <c r="BR226" s="1" t="s">
        <v>4341</v>
      </c>
      <c r="BS226" s="1" t="s">
        <v>59</v>
      </c>
      <c r="BT226" s="1" t="s">
        <v>3034</v>
      </c>
    </row>
    <row r="227" spans="1:33" ht="13.5" customHeight="1">
      <c r="A227" s="6" t="str">
        <f t="shared" si="7"/>
        <v>1729_감물천면_097a</v>
      </c>
      <c r="B227" s="1">
        <v>1729</v>
      </c>
      <c r="C227" s="1" t="s">
        <v>4137</v>
      </c>
      <c r="D227" s="1" t="s">
        <v>4139</v>
      </c>
      <c r="E227" s="2">
        <v>226</v>
      </c>
      <c r="F227" s="1">
        <v>1</v>
      </c>
      <c r="G227" s="1" t="s">
        <v>4136</v>
      </c>
      <c r="H227" s="1" t="s">
        <v>4138</v>
      </c>
      <c r="I227" s="1">
        <v>7</v>
      </c>
      <c r="L227" s="1">
        <v>4</v>
      </c>
      <c r="M227" s="1" t="s">
        <v>4415</v>
      </c>
      <c r="N227" s="1" t="s">
        <v>4416</v>
      </c>
      <c r="S227" s="1" t="s">
        <v>209</v>
      </c>
      <c r="T227" s="2" t="s">
        <v>2249</v>
      </c>
      <c r="Y227" s="1" t="s">
        <v>546</v>
      </c>
      <c r="Z227" s="1" t="s">
        <v>2845</v>
      </c>
      <c r="AF227" s="1" t="s">
        <v>131</v>
      </c>
      <c r="AG227" s="1" t="s">
        <v>3005</v>
      </c>
    </row>
    <row r="228" spans="1:31" ht="13.5" customHeight="1">
      <c r="A228" s="6" t="str">
        <f t="shared" si="7"/>
        <v>1729_감물천면_097a</v>
      </c>
      <c r="B228" s="1">
        <v>1729</v>
      </c>
      <c r="C228" s="1" t="s">
        <v>4137</v>
      </c>
      <c r="D228" s="1" t="s">
        <v>4139</v>
      </c>
      <c r="E228" s="2">
        <v>227</v>
      </c>
      <c r="F228" s="1">
        <v>1</v>
      </c>
      <c r="G228" s="1" t="s">
        <v>4136</v>
      </c>
      <c r="H228" s="1" t="s">
        <v>4138</v>
      </c>
      <c r="I228" s="1">
        <v>7</v>
      </c>
      <c r="L228" s="1">
        <v>4</v>
      </c>
      <c r="M228" s="1" t="s">
        <v>4415</v>
      </c>
      <c r="N228" s="1" t="s">
        <v>4416</v>
      </c>
      <c r="S228" s="1" t="s">
        <v>47</v>
      </c>
      <c r="T228" s="2" t="s">
        <v>2244</v>
      </c>
      <c r="AC228" s="1">
        <v>13</v>
      </c>
      <c r="AD228" s="1" t="s">
        <v>208</v>
      </c>
      <c r="AE228" s="1" t="s">
        <v>2951</v>
      </c>
    </row>
    <row r="229" spans="1:33" ht="13.5" customHeight="1">
      <c r="A229" s="6" t="str">
        <f t="shared" si="7"/>
        <v>1729_감물천면_097a</v>
      </c>
      <c r="B229" s="1">
        <v>1729</v>
      </c>
      <c r="C229" s="1" t="s">
        <v>4137</v>
      </c>
      <c r="D229" s="1" t="s">
        <v>4139</v>
      </c>
      <c r="E229" s="2">
        <v>228</v>
      </c>
      <c r="F229" s="1">
        <v>1</v>
      </c>
      <c r="G229" s="1" t="s">
        <v>4136</v>
      </c>
      <c r="H229" s="1" t="s">
        <v>4138</v>
      </c>
      <c r="I229" s="1">
        <v>7</v>
      </c>
      <c r="L229" s="1">
        <v>4</v>
      </c>
      <c r="M229" s="1" t="s">
        <v>4415</v>
      </c>
      <c r="N229" s="1" t="s">
        <v>4416</v>
      </c>
      <c r="S229" s="1" t="s">
        <v>5222</v>
      </c>
      <c r="T229" s="2" t="s">
        <v>5223</v>
      </c>
      <c r="W229" s="1" t="s">
        <v>56</v>
      </c>
      <c r="X229" s="1" t="s">
        <v>4782</v>
      </c>
      <c r="Y229" s="1" t="s">
        <v>542</v>
      </c>
      <c r="Z229" s="1" t="s">
        <v>2844</v>
      </c>
      <c r="AF229" s="1" t="s">
        <v>131</v>
      </c>
      <c r="AG229" s="1" t="s">
        <v>3005</v>
      </c>
    </row>
    <row r="230" spans="1:33" ht="13.5" customHeight="1">
      <c r="A230" s="6" t="str">
        <f t="shared" si="7"/>
        <v>1729_감물천면_097a</v>
      </c>
      <c r="B230" s="1">
        <v>1729</v>
      </c>
      <c r="C230" s="1" t="s">
        <v>4137</v>
      </c>
      <c r="D230" s="1" t="s">
        <v>4139</v>
      </c>
      <c r="E230" s="2">
        <v>229</v>
      </c>
      <c r="F230" s="1">
        <v>1</v>
      </c>
      <c r="G230" s="1" t="s">
        <v>4136</v>
      </c>
      <c r="H230" s="1" t="s">
        <v>4138</v>
      </c>
      <c r="I230" s="1">
        <v>7</v>
      </c>
      <c r="L230" s="1">
        <v>4</v>
      </c>
      <c r="M230" s="1" t="s">
        <v>4415</v>
      </c>
      <c r="N230" s="1" t="s">
        <v>4416</v>
      </c>
      <c r="S230" s="1" t="s">
        <v>167</v>
      </c>
      <c r="T230" s="2" t="s">
        <v>2248</v>
      </c>
      <c r="AF230" s="1" t="s">
        <v>131</v>
      </c>
      <c r="AG230" s="1" t="s">
        <v>3005</v>
      </c>
    </row>
    <row r="231" spans="1:31" ht="13.5" customHeight="1">
      <c r="A231" s="6" t="str">
        <f t="shared" si="7"/>
        <v>1729_감물천면_097a</v>
      </c>
      <c r="B231" s="1">
        <v>1729</v>
      </c>
      <c r="C231" s="1" t="s">
        <v>4137</v>
      </c>
      <c r="D231" s="1" t="s">
        <v>4139</v>
      </c>
      <c r="E231" s="2">
        <v>230</v>
      </c>
      <c r="F231" s="1">
        <v>1</v>
      </c>
      <c r="G231" s="1" t="s">
        <v>4136</v>
      </c>
      <c r="H231" s="1" t="s">
        <v>4138</v>
      </c>
      <c r="I231" s="1">
        <v>7</v>
      </c>
      <c r="L231" s="1">
        <v>4</v>
      </c>
      <c r="M231" s="1" t="s">
        <v>4415</v>
      </c>
      <c r="N231" s="1" t="s">
        <v>4416</v>
      </c>
      <c r="S231" s="1" t="s">
        <v>209</v>
      </c>
      <c r="T231" s="2" t="s">
        <v>2249</v>
      </c>
      <c r="Y231" s="1" t="s">
        <v>547</v>
      </c>
      <c r="Z231" s="1" t="s">
        <v>4812</v>
      </c>
      <c r="AC231" s="1">
        <v>3</v>
      </c>
      <c r="AD231" s="1" t="s">
        <v>248</v>
      </c>
      <c r="AE231" s="1" t="s">
        <v>2967</v>
      </c>
    </row>
    <row r="232" spans="1:33" ht="13.5" customHeight="1">
      <c r="A232" s="6" t="str">
        <f t="shared" si="7"/>
        <v>1729_감물천면_097a</v>
      </c>
      <c r="B232" s="1">
        <v>1729</v>
      </c>
      <c r="C232" s="1" t="s">
        <v>4137</v>
      </c>
      <c r="D232" s="1" t="s">
        <v>4139</v>
      </c>
      <c r="E232" s="2">
        <v>231</v>
      </c>
      <c r="F232" s="1">
        <v>1</v>
      </c>
      <c r="G232" s="1" t="s">
        <v>4136</v>
      </c>
      <c r="H232" s="1" t="s">
        <v>4138</v>
      </c>
      <c r="I232" s="1">
        <v>7</v>
      </c>
      <c r="L232" s="1">
        <v>4</v>
      </c>
      <c r="M232" s="1" t="s">
        <v>4415</v>
      </c>
      <c r="N232" s="1" t="s">
        <v>4416</v>
      </c>
      <c r="S232" s="1" t="s">
        <v>47</v>
      </c>
      <c r="T232" s="2" t="s">
        <v>2244</v>
      </c>
      <c r="AC232" s="1">
        <v>5</v>
      </c>
      <c r="AD232" s="1" t="s">
        <v>53</v>
      </c>
      <c r="AE232" s="1" t="s">
        <v>2955</v>
      </c>
      <c r="AF232" s="1" t="s">
        <v>54</v>
      </c>
      <c r="AG232" s="1" t="s">
        <v>3004</v>
      </c>
    </row>
    <row r="233" spans="1:58" ht="13.5" customHeight="1">
      <c r="A233" s="6" t="str">
        <f t="shared" si="7"/>
        <v>1729_감물천면_097a</v>
      </c>
      <c r="B233" s="1">
        <v>1729</v>
      </c>
      <c r="C233" s="1" t="s">
        <v>4137</v>
      </c>
      <c r="D233" s="1" t="s">
        <v>4139</v>
      </c>
      <c r="E233" s="2">
        <v>232</v>
      </c>
      <c r="F233" s="1">
        <v>1</v>
      </c>
      <c r="G233" s="1" t="s">
        <v>4136</v>
      </c>
      <c r="H233" s="1" t="s">
        <v>4138</v>
      </c>
      <c r="I233" s="1">
        <v>7</v>
      </c>
      <c r="L233" s="1">
        <v>4</v>
      </c>
      <c r="M233" s="1" t="s">
        <v>4415</v>
      </c>
      <c r="N233" s="1" t="s">
        <v>4416</v>
      </c>
      <c r="T233" s="2" t="s">
        <v>4691</v>
      </c>
      <c r="U233" s="1" t="s">
        <v>86</v>
      </c>
      <c r="V233" s="1" t="s">
        <v>2290</v>
      </c>
      <c r="Y233" s="1" t="s">
        <v>548</v>
      </c>
      <c r="Z233" s="1" t="s">
        <v>2843</v>
      </c>
      <c r="AC233" s="1">
        <v>26</v>
      </c>
      <c r="AD233" s="1" t="s">
        <v>309</v>
      </c>
      <c r="AE233" s="1" t="s">
        <v>2973</v>
      </c>
      <c r="BB233" s="1" t="s">
        <v>86</v>
      </c>
      <c r="BC233" s="1" t="s">
        <v>2290</v>
      </c>
      <c r="BD233" s="1" t="s">
        <v>549</v>
      </c>
      <c r="BE233" s="1" t="s">
        <v>2841</v>
      </c>
      <c r="BF233" s="1" t="s">
        <v>4764</v>
      </c>
    </row>
    <row r="234" spans="1:58" ht="13.5" customHeight="1">
      <c r="A234" s="6" t="str">
        <f t="shared" si="7"/>
        <v>1729_감물천면_097a</v>
      </c>
      <c r="B234" s="1">
        <v>1729</v>
      </c>
      <c r="C234" s="1" t="s">
        <v>4137</v>
      </c>
      <c r="D234" s="1" t="s">
        <v>4139</v>
      </c>
      <c r="E234" s="2">
        <v>233</v>
      </c>
      <c r="F234" s="1">
        <v>1</v>
      </c>
      <c r="G234" s="1" t="s">
        <v>4136</v>
      </c>
      <c r="H234" s="1" t="s">
        <v>4138</v>
      </c>
      <c r="I234" s="1">
        <v>7</v>
      </c>
      <c r="L234" s="1">
        <v>4</v>
      </c>
      <c r="M234" s="1" t="s">
        <v>4415</v>
      </c>
      <c r="N234" s="1" t="s">
        <v>4416</v>
      </c>
      <c r="T234" s="2" t="s">
        <v>4691</v>
      </c>
      <c r="U234" s="1" t="s">
        <v>49</v>
      </c>
      <c r="V234" s="1" t="s">
        <v>2294</v>
      </c>
      <c r="Y234" s="1" t="s">
        <v>550</v>
      </c>
      <c r="Z234" s="1" t="s">
        <v>2842</v>
      </c>
      <c r="AC234" s="1">
        <v>3</v>
      </c>
      <c r="AD234" s="1" t="s">
        <v>248</v>
      </c>
      <c r="AE234" s="1" t="s">
        <v>2967</v>
      </c>
      <c r="AF234" s="1" t="s">
        <v>54</v>
      </c>
      <c r="AG234" s="1" t="s">
        <v>3004</v>
      </c>
      <c r="BC234" s="1" t="s">
        <v>2290</v>
      </c>
      <c r="BE234" s="1" t="s">
        <v>2841</v>
      </c>
      <c r="BF234" s="1" t="s">
        <v>4761</v>
      </c>
    </row>
    <row r="235" spans="1:58" ht="13.5" customHeight="1">
      <c r="A235" s="6" t="str">
        <f t="shared" si="7"/>
        <v>1729_감물천면_097a</v>
      </c>
      <c r="B235" s="1">
        <v>1729</v>
      </c>
      <c r="C235" s="1" t="s">
        <v>4137</v>
      </c>
      <c r="D235" s="1" t="s">
        <v>4139</v>
      </c>
      <c r="E235" s="2">
        <v>234</v>
      </c>
      <c r="F235" s="1">
        <v>1</v>
      </c>
      <c r="G235" s="1" t="s">
        <v>4136</v>
      </c>
      <c r="H235" s="1" t="s">
        <v>4138</v>
      </c>
      <c r="I235" s="1">
        <v>7</v>
      </c>
      <c r="L235" s="1">
        <v>4</v>
      </c>
      <c r="M235" s="1" t="s">
        <v>4415</v>
      </c>
      <c r="N235" s="1" t="s">
        <v>4416</v>
      </c>
      <c r="T235" s="2" t="s">
        <v>4691</v>
      </c>
      <c r="U235" s="1" t="s">
        <v>86</v>
      </c>
      <c r="V235" s="1" t="s">
        <v>2290</v>
      </c>
      <c r="Y235" s="1" t="s">
        <v>549</v>
      </c>
      <c r="Z235" s="1" t="s">
        <v>2841</v>
      </c>
      <c r="AC235" s="1">
        <v>57</v>
      </c>
      <c r="AD235" s="1" t="s">
        <v>58</v>
      </c>
      <c r="AE235" s="1" t="s">
        <v>2966</v>
      </c>
      <c r="AG235" s="1" t="s">
        <v>4813</v>
      </c>
      <c r="BB235" s="1" t="s">
        <v>86</v>
      </c>
      <c r="BC235" s="1" t="s">
        <v>2290</v>
      </c>
      <c r="BD235" s="1" t="s">
        <v>551</v>
      </c>
      <c r="BE235" s="1" t="s">
        <v>3412</v>
      </c>
      <c r="BF235" s="1" t="s">
        <v>4762</v>
      </c>
    </row>
    <row r="236" spans="1:58" ht="13.5" customHeight="1">
      <c r="A236" s="6" t="str">
        <f t="shared" si="7"/>
        <v>1729_감물천면_097a</v>
      </c>
      <c r="B236" s="1">
        <v>1729</v>
      </c>
      <c r="C236" s="1" t="s">
        <v>4137</v>
      </c>
      <c r="D236" s="1" t="s">
        <v>4139</v>
      </c>
      <c r="E236" s="2">
        <v>235</v>
      </c>
      <c r="F236" s="1">
        <v>1</v>
      </c>
      <c r="G236" s="1" t="s">
        <v>4136</v>
      </c>
      <c r="H236" s="1" t="s">
        <v>4138</v>
      </c>
      <c r="I236" s="1">
        <v>7</v>
      </c>
      <c r="L236" s="1">
        <v>4</v>
      </c>
      <c r="M236" s="1" t="s">
        <v>4415</v>
      </c>
      <c r="N236" s="1" t="s">
        <v>4416</v>
      </c>
      <c r="T236" s="2" t="s">
        <v>4691</v>
      </c>
      <c r="U236" s="1" t="s">
        <v>49</v>
      </c>
      <c r="V236" s="1" t="s">
        <v>2294</v>
      </c>
      <c r="Y236" s="1" t="s">
        <v>552</v>
      </c>
      <c r="Z236" s="1" t="s">
        <v>2840</v>
      </c>
      <c r="AC236" s="1">
        <v>23</v>
      </c>
      <c r="AD236" s="1" t="s">
        <v>529</v>
      </c>
      <c r="AE236" s="1" t="s">
        <v>2979</v>
      </c>
      <c r="AF236" s="1" t="s">
        <v>4205</v>
      </c>
      <c r="AG236" s="1" t="s">
        <v>4210</v>
      </c>
      <c r="BB236" s="1" t="s">
        <v>91</v>
      </c>
      <c r="BC236" s="1" t="s">
        <v>3399</v>
      </c>
      <c r="BF236" s="1" t="s">
        <v>4764</v>
      </c>
    </row>
    <row r="237" spans="1:72" ht="13.5" customHeight="1">
      <c r="A237" s="6" t="str">
        <f aca="true" t="shared" si="8" ref="A237:A268">HYPERLINK("http://kyu.snu.ac.kr/sdhj/index.jsp?type=hj/GK14620_00IM0001_097a.jpg","1729_감물천면_097a")</f>
        <v>1729_감물천면_097a</v>
      </c>
      <c r="B237" s="1">
        <v>1729</v>
      </c>
      <c r="C237" s="1" t="s">
        <v>4137</v>
      </c>
      <c r="D237" s="1" t="s">
        <v>4139</v>
      </c>
      <c r="E237" s="2">
        <v>236</v>
      </c>
      <c r="F237" s="1">
        <v>1</v>
      </c>
      <c r="G237" s="1" t="s">
        <v>4136</v>
      </c>
      <c r="H237" s="1" t="s">
        <v>4138</v>
      </c>
      <c r="I237" s="1">
        <v>7</v>
      </c>
      <c r="L237" s="1">
        <v>5</v>
      </c>
      <c r="M237" s="1" t="s">
        <v>553</v>
      </c>
      <c r="N237" s="1" t="s">
        <v>2807</v>
      </c>
      <c r="T237" s="2" t="s">
        <v>4759</v>
      </c>
      <c r="U237" s="1" t="s">
        <v>95</v>
      </c>
      <c r="V237" s="1" t="s">
        <v>2331</v>
      </c>
      <c r="Y237" s="1" t="s">
        <v>553</v>
      </c>
      <c r="Z237" s="1" t="s">
        <v>2807</v>
      </c>
      <c r="AC237" s="1">
        <v>48</v>
      </c>
      <c r="AD237" s="1" t="s">
        <v>68</v>
      </c>
      <c r="AE237" s="1" t="s">
        <v>2220</v>
      </c>
      <c r="AJ237" s="1" t="s">
        <v>17</v>
      </c>
      <c r="AK237" s="1" t="s">
        <v>3051</v>
      </c>
      <c r="AL237" s="1" t="s">
        <v>129</v>
      </c>
      <c r="AM237" s="1" t="s">
        <v>3061</v>
      </c>
      <c r="AN237" s="1" t="s">
        <v>554</v>
      </c>
      <c r="AO237" s="1" t="s">
        <v>2251</v>
      </c>
      <c r="AR237" s="1" t="s">
        <v>555</v>
      </c>
      <c r="AS237" s="1" t="s">
        <v>4814</v>
      </c>
      <c r="AT237" s="1" t="s">
        <v>126</v>
      </c>
      <c r="AU237" s="1" t="s">
        <v>2342</v>
      </c>
      <c r="AV237" s="1" t="s">
        <v>556</v>
      </c>
      <c r="AW237" s="1" t="s">
        <v>3160</v>
      </c>
      <c r="BG237" s="1" t="s">
        <v>126</v>
      </c>
      <c r="BH237" s="1" t="s">
        <v>2342</v>
      </c>
      <c r="BI237" s="1" t="s">
        <v>557</v>
      </c>
      <c r="BJ237" s="1" t="s">
        <v>3636</v>
      </c>
      <c r="BK237" s="1" t="s">
        <v>126</v>
      </c>
      <c r="BL237" s="1" t="s">
        <v>2342</v>
      </c>
      <c r="BM237" s="1" t="s">
        <v>558</v>
      </c>
      <c r="BN237" s="1" t="s">
        <v>3818</v>
      </c>
      <c r="BO237" s="1" t="s">
        <v>126</v>
      </c>
      <c r="BP237" s="1" t="s">
        <v>2342</v>
      </c>
      <c r="BQ237" s="1" t="s">
        <v>4063</v>
      </c>
      <c r="BR237" s="1" t="s">
        <v>4328</v>
      </c>
      <c r="BS237" s="1" t="s">
        <v>59</v>
      </c>
      <c r="BT237" s="1" t="s">
        <v>3034</v>
      </c>
    </row>
    <row r="238" spans="1:70" ht="13.5" customHeight="1">
      <c r="A238" s="6" t="str">
        <f t="shared" si="8"/>
        <v>1729_감물천면_097a</v>
      </c>
      <c r="B238" s="1">
        <v>1729</v>
      </c>
      <c r="C238" s="1" t="s">
        <v>4137</v>
      </c>
      <c r="D238" s="1" t="s">
        <v>4139</v>
      </c>
      <c r="E238" s="2">
        <v>237</v>
      </c>
      <c r="F238" s="1">
        <v>1</v>
      </c>
      <c r="G238" s="1" t="s">
        <v>4136</v>
      </c>
      <c r="H238" s="1" t="s">
        <v>4138</v>
      </c>
      <c r="I238" s="1">
        <v>7</v>
      </c>
      <c r="L238" s="1">
        <v>5</v>
      </c>
      <c r="M238" s="1" t="s">
        <v>553</v>
      </c>
      <c r="N238" s="1" t="s">
        <v>2807</v>
      </c>
      <c r="S238" s="1" t="s">
        <v>66</v>
      </c>
      <c r="T238" s="2" t="s">
        <v>2245</v>
      </c>
      <c r="U238" s="1" t="s">
        <v>96</v>
      </c>
      <c r="V238" s="1" t="s">
        <v>2298</v>
      </c>
      <c r="Y238" s="1" t="s">
        <v>559</v>
      </c>
      <c r="Z238" s="1" t="s">
        <v>2839</v>
      </c>
      <c r="AC238" s="1">
        <v>41</v>
      </c>
      <c r="AD238" s="1" t="s">
        <v>138</v>
      </c>
      <c r="AE238" s="1" t="s">
        <v>2956</v>
      </c>
      <c r="AJ238" s="1" t="s">
        <v>17</v>
      </c>
      <c r="AK238" s="1" t="s">
        <v>3051</v>
      </c>
      <c r="AL238" s="1" t="s">
        <v>129</v>
      </c>
      <c r="AM238" s="1" t="s">
        <v>3061</v>
      </c>
      <c r="AT238" s="1" t="s">
        <v>95</v>
      </c>
      <c r="AU238" s="1" t="s">
        <v>2331</v>
      </c>
      <c r="AV238" s="1" t="s">
        <v>560</v>
      </c>
      <c r="AW238" s="1" t="s">
        <v>3363</v>
      </c>
      <c r="BG238" s="1" t="s">
        <v>561</v>
      </c>
      <c r="BH238" s="1" t="s">
        <v>4213</v>
      </c>
      <c r="BI238" s="1" t="s">
        <v>562</v>
      </c>
      <c r="BJ238" s="1" t="s">
        <v>2826</v>
      </c>
      <c r="BK238" s="1" t="s">
        <v>561</v>
      </c>
      <c r="BL238" s="1" t="s">
        <v>4213</v>
      </c>
      <c r="BM238" s="1" t="s">
        <v>563</v>
      </c>
      <c r="BN238" s="1" t="s">
        <v>3803</v>
      </c>
      <c r="BO238" s="1" t="s">
        <v>95</v>
      </c>
      <c r="BP238" s="1" t="s">
        <v>2331</v>
      </c>
      <c r="BQ238" s="1" t="s">
        <v>564</v>
      </c>
      <c r="BR238" s="1" t="s">
        <v>3559</v>
      </c>
    </row>
    <row r="239" spans="1:31" ht="13.5" customHeight="1">
      <c r="A239" s="6" t="str">
        <f t="shared" si="8"/>
        <v>1729_감물천면_097a</v>
      </c>
      <c r="B239" s="1">
        <v>1729</v>
      </c>
      <c r="C239" s="1" t="s">
        <v>4137</v>
      </c>
      <c r="D239" s="1" t="s">
        <v>4139</v>
      </c>
      <c r="E239" s="2">
        <v>238</v>
      </c>
      <c r="F239" s="1">
        <v>1</v>
      </c>
      <c r="G239" s="1" t="s">
        <v>4136</v>
      </c>
      <c r="H239" s="1" t="s">
        <v>4138</v>
      </c>
      <c r="I239" s="1">
        <v>7</v>
      </c>
      <c r="L239" s="1">
        <v>5</v>
      </c>
      <c r="M239" s="1" t="s">
        <v>553</v>
      </c>
      <c r="N239" s="1" t="s">
        <v>2807</v>
      </c>
      <c r="S239" s="1" t="s">
        <v>75</v>
      </c>
      <c r="T239" s="2" t="s">
        <v>2252</v>
      </c>
      <c r="Y239" s="1" t="s">
        <v>114</v>
      </c>
      <c r="Z239" s="1" t="s">
        <v>2416</v>
      </c>
      <c r="AC239" s="1">
        <v>77</v>
      </c>
      <c r="AD239" s="1" t="s">
        <v>356</v>
      </c>
      <c r="AE239" s="1" t="s">
        <v>2960</v>
      </c>
    </row>
    <row r="240" spans="1:31" ht="13.5" customHeight="1">
      <c r="A240" s="6" t="str">
        <f t="shared" si="8"/>
        <v>1729_감물천면_097a</v>
      </c>
      <c r="B240" s="1">
        <v>1729</v>
      </c>
      <c r="C240" s="1" t="s">
        <v>4137</v>
      </c>
      <c r="D240" s="1" t="s">
        <v>4139</v>
      </c>
      <c r="E240" s="2">
        <v>239</v>
      </c>
      <c r="F240" s="1">
        <v>1</v>
      </c>
      <c r="G240" s="1" t="s">
        <v>4136</v>
      </c>
      <c r="H240" s="1" t="s">
        <v>4138</v>
      </c>
      <c r="I240" s="1">
        <v>7</v>
      </c>
      <c r="L240" s="1">
        <v>5</v>
      </c>
      <c r="M240" s="1" t="s">
        <v>553</v>
      </c>
      <c r="N240" s="1" t="s">
        <v>2807</v>
      </c>
      <c r="S240" s="1" t="s">
        <v>209</v>
      </c>
      <c r="T240" s="2" t="s">
        <v>2249</v>
      </c>
      <c r="Y240" s="1" t="s">
        <v>565</v>
      </c>
      <c r="Z240" s="1" t="s">
        <v>2838</v>
      </c>
      <c r="AC240" s="1">
        <v>14</v>
      </c>
      <c r="AD240" s="1" t="s">
        <v>84</v>
      </c>
      <c r="AE240" s="1" t="s">
        <v>2969</v>
      </c>
    </row>
    <row r="241" spans="1:31" ht="13.5" customHeight="1">
      <c r="A241" s="6" t="str">
        <f t="shared" si="8"/>
        <v>1729_감물천면_097a</v>
      </c>
      <c r="B241" s="1">
        <v>1729</v>
      </c>
      <c r="C241" s="1" t="s">
        <v>4137</v>
      </c>
      <c r="D241" s="1" t="s">
        <v>4139</v>
      </c>
      <c r="E241" s="2">
        <v>240</v>
      </c>
      <c r="F241" s="1">
        <v>1</v>
      </c>
      <c r="G241" s="1" t="s">
        <v>4136</v>
      </c>
      <c r="H241" s="1" t="s">
        <v>4138</v>
      </c>
      <c r="I241" s="1">
        <v>7</v>
      </c>
      <c r="L241" s="1">
        <v>5</v>
      </c>
      <c r="M241" s="1" t="s">
        <v>553</v>
      </c>
      <c r="N241" s="1" t="s">
        <v>2807</v>
      </c>
      <c r="S241" s="1" t="s">
        <v>47</v>
      </c>
      <c r="T241" s="2" t="s">
        <v>2244</v>
      </c>
      <c r="Y241" s="1" t="s">
        <v>566</v>
      </c>
      <c r="Z241" s="1" t="s">
        <v>2837</v>
      </c>
      <c r="AC241" s="1">
        <v>16</v>
      </c>
      <c r="AD241" s="1" t="s">
        <v>147</v>
      </c>
      <c r="AE241" s="1" t="s">
        <v>2965</v>
      </c>
    </row>
    <row r="242" spans="1:31" ht="13.5" customHeight="1">
      <c r="A242" s="6" t="str">
        <f t="shared" si="8"/>
        <v>1729_감물천면_097a</v>
      </c>
      <c r="B242" s="1">
        <v>1729</v>
      </c>
      <c r="C242" s="1" t="s">
        <v>4137</v>
      </c>
      <c r="D242" s="1" t="s">
        <v>4139</v>
      </c>
      <c r="E242" s="2">
        <v>241</v>
      </c>
      <c r="F242" s="1">
        <v>1</v>
      </c>
      <c r="G242" s="1" t="s">
        <v>4136</v>
      </c>
      <c r="H242" s="1" t="s">
        <v>4138</v>
      </c>
      <c r="I242" s="1">
        <v>7</v>
      </c>
      <c r="L242" s="1">
        <v>5</v>
      </c>
      <c r="M242" s="1" t="s">
        <v>553</v>
      </c>
      <c r="N242" s="1" t="s">
        <v>2807</v>
      </c>
      <c r="S242" s="1" t="s">
        <v>47</v>
      </c>
      <c r="T242" s="2" t="s">
        <v>2244</v>
      </c>
      <c r="Y242" s="1" t="s">
        <v>567</v>
      </c>
      <c r="Z242" s="1" t="s">
        <v>4184</v>
      </c>
      <c r="AC242" s="1">
        <v>6</v>
      </c>
      <c r="AD242" s="1" t="s">
        <v>133</v>
      </c>
      <c r="AE242" s="1" t="s">
        <v>2971</v>
      </c>
    </row>
    <row r="243" spans="1:72" ht="13.5" customHeight="1">
      <c r="A243" s="6" t="str">
        <f t="shared" si="8"/>
        <v>1729_감물천면_097a</v>
      </c>
      <c r="B243" s="1">
        <v>1729</v>
      </c>
      <c r="C243" s="1" t="s">
        <v>4137</v>
      </c>
      <c r="D243" s="1" t="s">
        <v>4139</v>
      </c>
      <c r="E243" s="2">
        <v>242</v>
      </c>
      <c r="F243" s="1">
        <v>1</v>
      </c>
      <c r="G243" s="1" t="s">
        <v>4136</v>
      </c>
      <c r="H243" s="1" t="s">
        <v>4138</v>
      </c>
      <c r="I243" s="1">
        <v>8</v>
      </c>
      <c r="J243" s="1" t="s">
        <v>568</v>
      </c>
      <c r="K243" s="1" t="s">
        <v>2229</v>
      </c>
      <c r="L243" s="1">
        <v>1</v>
      </c>
      <c r="M243" s="1" t="s">
        <v>4417</v>
      </c>
      <c r="N243" s="1" t="s">
        <v>4418</v>
      </c>
      <c r="Q243" s="1" t="s">
        <v>569</v>
      </c>
      <c r="R243" s="1" t="s">
        <v>4815</v>
      </c>
      <c r="T243" s="2" t="s">
        <v>4759</v>
      </c>
      <c r="U243" s="1" t="s">
        <v>180</v>
      </c>
      <c r="V243" s="1" t="s">
        <v>2322</v>
      </c>
      <c r="W243" s="1" t="s">
        <v>135</v>
      </c>
      <c r="X243" s="1" t="s">
        <v>2393</v>
      </c>
      <c r="Y243" s="1" t="s">
        <v>570</v>
      </c>
      <c r="Z243" s="1" t="s">
        <v>2836</v>
      </c>
      <c r="AC243" s="1">
        <v>18</v>
      </c>
      <c r="AD243" s="1" t="s">
        <v>146</v>
      </c>
      <c r="AE243" s="1" t="s">
        <v>2980</v>
      </c>
      <c r="AJ243" s="1" t="s">
        <v>17</v>
      </c>
      <c r="AK243" s="1" t="s">
        <v>3051</v>
      </c>
      <c r="AL243" s="1" t="s">
        <v>65</v>
      </c>
      <c r="AM243" s="1" t="s">
        <v>4760</v>
      </c>
      <c r="AT243" s="1" t="s">
        <v>43</v>
      </c>
      <c r="AU243" s="1" t="s">
        <v>3115</v>
      </c>
      <c r="AV243" s="1" t="s">
        <v>571</v>
      </c>
      <c r="AW243" s="1" t="s">
        <v>3362</v>
      </c>
      <c r="BG243" s="1" t="s">
        <v>43</v>
      </c>
      <c r="BH243" s="1" t="s">
        <v>3115</v>
      </c>
      <c r="BI243" s="1" t="s">
        <v>572</v>
      </c>
      <c r="BJ243" s="1" t="s">
        <v>3635</v>
      </c>
      <c r="BK243" s="1" t="s">
        <v>43</v>
      </c>
      <c r="BL243" s="1" t="s">
        <v>3115</v>
      </c>
      <c r="BM243" s="1" t="s">
        <v>573</v>
      </c>
      <c r="BN243" s="1" t="s">
        <v>3817</v>
      </c>
      <c r="BO243" s="1" t="s">
        <v>574</v>
      </c>
      <c r="BP243" s="1" t="s">
        <v>4215</v>
      </c>
      <c r="BQ243" s="1" t="s">
        <v>575</v>
      </c>
      <c r="BR243" s="1" t="s">
        <v>4293</v>
      </c>
      <c r="BS243" s="1" t="s">
        <v>129</v>
      </c>
      <c r="BT243" s="1" t="s">
        <v>3061</v>
      </c>
    </row>
    <row r="244" spans="1:33" ht="13.5" customHeight="1">
      <c r="A244" s="6" t="str">
        <f t="shared" si="8"/>
        <v>1729_감물천면_097a</v>
      </c>
      <c r="B244" s="1">
        <v>1729</v>
      </c>
      <c r="C244" s="1" t="s">
        <v>4137</v>
      </c>
      <c r="D244" s="1" t="s">
        <v>4139</v>
      </c>
      <c r="E244" s="2">
        <v>243</v>
      </c>
      <c r="F244" s="1">
        <v>1</v>
      </c>
      <c r="G244" s="1" t="s">
        <v>4136</v>
      </c>
      <c r="H244" s="1" t="s">
        <v>4138</v>
      </c>
      <c r="I244" s="1">
        <v>8</v>
      </c>
      <c r="L244" s="1">
        <v>1</v>
      </c>
      <c r="M244" s="1" t="s">
        <v>4417</v>
      </c>
      <c r="N244" s="1" t="s">
        <v>4418</v>
      </c>
      <c r="S244" s="1" t="s">
        <v>190</v>
      </c>
      <c r="T244" s="2" t="s">
        <v>2258</v>
      </c>
      <c r="AF244" s="1" t="s">
        <v>131</v>
      </c>
      <c r="AG244" s="1" t="s">
        <v>3005</v>
      </c>
    </row>
    <row r="245" spans="1:33" ht="13.5" customHeight="1">
      <c r="A245" s="6" t="str">
        <f t="shared" si="8"/>
        <v>1729_감물천면_097a</v>
      </c>
      <c r="B245" s="1">
        <v>1729</v>
      </c>
      <c r="C245" s="1" t="s">
        <v>4137</v>
      </c>
      <c r="D245" s="1" t="s">
        <v>4139</v>
      </c>
      <c r="E245" s="2">
        <v>244</v>
      </c>
      <c r="F245" s="1">
        <v>1</v>
      </c>
      <c r="G245" s="1" t="s">
        <v>4136</v>
      </c>
      <c r="H245" s="1" t="s">
        <v>4138</v>
      </c>
      <c r="I245" s="1">
        <v>8</v>
      </c>
      <c r="L245" s="1">
        <v>1</v>
      </c>
      <c r="M245" s="1" t="s">
        <v>4417</v>
      </c>
      <c r="N245" s="1" t="s">
        <v>4418</v>
      </c>
      <c r="S245" s="1" t="s">
        <v>576</v>
      </c>
      <c r="T245" s="2" t="s">
        <v>2285</v>
      </c>
      <c r="W245" s="1" t="s">
        <v>139</v>
      </c>
      <c r="X245" s="1" t="s">
        <v>2384</v>
      </c>
      <c r="Y245" s="1" t="s">
        <v>577</v>
      </c>
      <c r="Z245" s="1" t="s">
        <v>2835</v>
      </c>
      <c r="AF245" s="1" t="s">
        <v>131</v>
      </c>
      <c r="AG245" s="1" t="s">
        <v>3005</v>
      </c>
    </row>
    <row r="246" spans="1:33" ht="13.5" customHeight="1">
      <c r="A246" s="6" t="str">
        <f t="shared" si="8"/>
        <v>1729_감물천면_097a</v>
      </c>
      <c r="B246" s="1">
        <v>1729</v>
      </c>
      <c r="C246" s="1" t="s">
        <v>4137</v>
      </c>
      <c r="D246" s="1" t="s">
        <v>4139</v>
      </c>
      <c r="E246" s="2">
        <v>245</v>
      </c>
      <c r="F246" s="1">
        <v>1</v>
      </c>
      <c r="G246" s="1" t="s">
        <v>4136</v>
      </c>
      <c r="H246" s="1" t="s">
        <v>4138</v>
      </c>
      <c r="I246" s="1">
        <v>8</v>
      </c>
      <c r="L246" s="1">
        <v>1</v>
      </c>
      <c r="M246" s="1" t="s">
        <v>4417</v>
      </c>
      <c r="N246" s="1" t="s">
        <v>4418</v>
      </c>
      <c r="S246" s="1" t="s">
        <v>578</v>
      </c>
      <c r="T246" s="2" t="s">
        <v>2281</v>
      </c>
      <c r="AC246" s="1">
        <v>44</v>
      </c>
      <c r="AD246" s="1" t="s">
        <v>301</v>
      </c>
      <c r="AE246" s="1" t="s">
        <v>2352</v>
      </c>
      <c r="AF246" s="1" t="s">
        <v>54</v>
      </c>
      <c r="AG246" s="1" t="s">
        <v>3004</v>
      </c>
    </row>
    <row r="247" spans="1:58" ht="13.5" customHeight="1">
      <c r="A247" s="6" t="str">
        <f t="shared" si="8"/>
        <v>1729_감물천면_097a</v>
      </c>
      <c r="B247" s="1">
        <v>1729</v>
      </c>
      <c r="C247" s="1" t="s">
        <v>4137</v>
      </c>
      <c r="D247" s="1" t="s">
        <v>4139</v>
      </c>
      <c r="E247" s="2">
        <v>246</v>
      </c>
      <c r="F247" s="1">
        <v>1</v>
      </c>
      <c r="G247" s="1" t="s">
        <v>4136</v>
      </c>
      <c r="H247" s="1" t="s">
        <v>4138</v>
      </c>
      <c r="I247" s="1">
        <v>8</v>
      </c>
      <c r="L247" s="1">
        <v>1</v>
      </c>
      <c r="M247" s="1" t="s">
        <v>4417</v>
      </c>
      <c r="N247" s="1" t="s">
        <v>4418</v>
      </c>
      <c r="T247" s="2" t="s">
        <v>4691</v>
      </c>
      <c r="U247" s="1" t="s">
        <v>86</v>
      </c>
      <c r="V247" s="1" t="s">
        <v>2290</v>
      </c>
      <c r="Y247" s="1" t="s">
        <v>579</v>
      </c>
      <c r="Z247" s="1" t="s">
        <v>2834</v>
      </c>
      <c r="AF247" s="1" t="s">
        <v>580</v>
      </c>
      <c r="AG247" s="1" t="s">
        <v>3026</v>
      </c>
      <c r="AT247" s="1" t="s">
        <v>49</v>
      </c>
      <c r="AU247" s="1" t="s">
        <v>2294</v>
      </c>
      <c r="AV247" s="1" t="s">
        <v>581</v>
      </c>
      <c r="AW247" s="1" t="s">
        <v>3326</v>
      </c>
      <c r="BF247" s="1" t="s">
        <v>4762</v>
      </c>
    </row>
    <row r="248" spans="1:58" ht="13.5" customHeight="1">
      <c r="A248" s="6" t="str">
        <f t="shared" si="8"/>
        <v>1729_감물천면_097a</v>
      </c>
      <c r="B248" s="1">
        <v>1729</v>
      </c>
      <c r="C248" s="1" t="s">
        <v>4137</v>
      </c>
      <c r="D248" s="1" t="s">
        <v>4139</v>
      </c>
      <c r="E248" s="2">
        <v>247</v>
      </c>
      <c r="F248" s="1">
        <v>1</v>
      </c>
      <c r="G248" s="1" t="s">
        <v>4136</v>
      </c>
      <c r="H248" s="1" t="s">
        <v>4138</v>
      </c>
      <c r="I248" s="1">
        <v>8</v>
      </c>
      <c r="L248" s="1">
        <v>1</v>
      </c>
      <c r="M248" s="1" t="s">
        <v>4417</v>
      </c>
      <c r="N248" s="1" t="s">
        <v>4418</v>
      </c>
      <c r="T248" s="2" t="s">
        <v>4691</v>
      </c>
      <c r="U248" s="1" t="s">
        <v>49</v>
      </c>
      <c r="V248" s="1" t="s">
        <v>2294</v>
      </c>
      <c r="Y248" s="1" t="s">
        <v>582</v>
      </c>
      <c r="Z248" s="1" t="s">
        <v>2833</v>
      </c>
      <c r="AF248" s="1" t="s">
        <v>471</v>
      </c>
      <c r="AG248" s="1" t="s">
        <v>3016</v>
      </c>
      <c r="BB248" s="1" t="s">
        <v>86</v>
      </c>
      <c r="BC248" s="1" t="s">
        <v>2290</v>
      </c>
      <c r="BD248" s="1" t="s">
        <v>501</v>
      </c>
      <c r="BE248" s="1" t="s">
        <v>3442</v>
      </c>
      <c r="BF248" s="1" t="s">
        <v>4764</v>
      </c>
    </row>
    <row r="249" spans="1:58" ht="13.5" customHeight="1">
      <c r="A249" s="6" t="str">
        <f t="shared" si="8"/>
        <v>1729_감물천면_097a</v>
      </c>
      <c r="B249" s="1">
        <v>1729</v>
      </c>
      <c r="C249" s="1" t="s">
        <v>4137</v>
      </c>
      <c r="D249" s="1" t="s">
        <v>4139</v>
      </c>
      <c r="E249" s="2">
        <v>248</v>
      </c>
      <c r="F249" s="1">
        <v>1</v>
      </c>
      <c r="G249" s="1" t="s">
        <v>4136</v>
      </c>
      <c r="H249" s="1" t="s">
        <v>4138</v>
      </c>
      <c r="I249" s="1">
        <v>8</v>
      </c>
      <c r="L249" s="1">
        <v>1</v>
      </c>
      <c r="M249" s="1" t="s">
        <v>4417</v>
      </c>
      <c r="N249" s="1" t="s">
        <v>4418</v>
      </c>
      <c r="T249" s="2" t="s">
        <v>4691</v>
      </c>
      <c r="U249" s="1" t="s">
        <v>49</v>
      </c>
      <c r="V249" s="1" t="s">
        <v>2294</v>
      </c>
      <c r="Y249" s="1" t="s">
        <v>4064</v>
      </c>
      <c r="Z249" s="1" t="s">
        <v>2832</v>
      </c>
      <c r="AC249" s="1">
        <v>67</v>
      </c>
      <c r="AD249" s="1" t="s">
        <v>104</v>
      </c>
      <c r="AE249" s="1" t="s">
        <v>2950</v>
      </c>
      <c r="AF249" s="1" t="s">
        <v>89</v>
      </c>
      <c r="AG249" s="1" t="s">
        <v>3006</v>
      </c>
      <c r="AH249" s="1" t="s">
        <v>583</v>
      </c>
      <c r="AI249" s="1" t="s">
        <v>3048</v>
      </c>
      <c r="AT249" s="1" t="s">
        <v>49</v>
      </c>
      <c r="AU249" s="1" t="s">
        <v>2294</v>
      </c>
      <c r="AV249" s="1" t="s">
        <v>584</v>
      </c>
      <c r="AW249" s="1" t="s">
        <v>3361</v>
      </c>
      <c r="BF249" s="1" t="s">
        <v>4816</v>
      </c>
    </row>
    <row r="250" spans="1:58" ht="13.5" customHeight="1">
      <c r="A250" s="6" t="str">
        <f t="shared" si="8"/>
        <v>1729_감물천면_097a</v>
      </c>
      <c r="B250" s="1">
        <v>1729</v>
      </c>
      <c r="C250" s="1" t="s">
        <v>4137</v>
      </c>
      <c r="D250" s="1" t="s">
        <v>4139</v>
      </c>
      <c r="E250" s="2">
        <v>249</v>
      </c>
      <c r="F250" s="1">
        <v>1</v>
      </c>
      <c r="G250" s="1" t="s">
        <v>4136</v>
      </c>
      <c r="H250" s="1" t="s">
        <v>4138</v>
      </c>
      <c r="I250" s="1">
        <v>8</v>
      </c>
      <c r="L250" s="1">
        <v>1</v>
      </c>
      <c r="M250" s="1" t="s">
        <v>4417</v>
      </c>
      <c r="N250" s="1" t="s">
        <v>4418</v>
      </c>
      <c r="T250" s="2" t="s">
        <v>4691</v>
      </c>
      <c r="U250" s="1" t="s">
        <v>86</v>
      </c>
      <c r="V250" s="1" t="s">
        <v>2290</v>
      </c>
      <c r="Y250" s="1" t="s">
        <v>585</v>
      </c>
      <c r="Z250" s="1" t="s">
        <v>2831</v>
      </c>
      <c r="AC250" s="1">
        <v>49</v>
      </c>
      <c r="AD250" s="1" t="s">
        <v>586</v>
      </c>
      <c r="AE250" s="1" t="s">
        <v>2998</v>
      </c>
      <c r="AF250" s="1" t="s">
        <v>587</v>
      </c>
      <c r="AG250" s="1" t="s">
        <v>3025</v>
      </c>
      <c r="AT250" s="1" t="s">
        <v>95</v>
      </c>
      <c r="AU250" s="1" t="s">
        <v>2331</v>
      </c>
      <c r="AV250" s="1" t="s">
        <v>588</v>
      </c>
      <c r="AW250" s="1" t="s">
        <v>3360</v>
      </c>
      <c r="BB250" s="1" t="s">
        <v>86</v>
      </c>
      <c r="BC250" s="1" t="s">
        <v>2290</v>
      </c>
      <c r="BD250" s="1" t="s">
        <v>589</v>
      </c>
      <c r="BE250" s="1" t="s">
        <v>2617</v>
      </c>
      <c r="BF250" s="1" t="s">
        <v>4764</v>
      </c>
    </row>
    <row r="251" spans="1:57" ht="13.5" customHeight="1">
      <c r="A251" s="6" t="str">
        <f t="shared" si="8"/>
        <v>1729_감물천면_097a</v>
      </c>
      <c r="B251" s="1">
        <v>1729</v>
      </c>
      <c r="C251" s="1" t="s">
        <v>4137</v>
      </c>
      <c r="D251" s="1" t="s">
        <v>4139</v>
      </c>
      <c r="E251" s="2">
        <v>250</v>
      </c>
      <c r="F251" s="1">
        <v>1</v>
      </c>
      <c r="G251" s="1" t="s">
        <v>4136</v>
      </c>
      <c r="H251" s="1" t="s">
        <v>4138</v>
      </c>
      <c r="I251" s="1">
        <v>8</v>
      </c>
      <c r="L251" s="1">
        <v>1</v>
      </c>
      <c r="M251" s="1" t="s">
        <v>4417</v>
      </c>
      <c r="N251" s="1" t="s">
        <v>4418</v>
      </c>
      <c r="T251" s="2" t="s">
        <v>4691</v>
      </c>
      <c r="U251" s="1" t="s">
        <v>86</v>
      </c>
      <c r="V251" s="1" t="s">
        <v>2290</v>
      </c>
      <c r="Y251" s="1" t="s">
        <v>590</v>
      </c>
      <c r="Z251" s="1" t="s">
        <v>2830</v>
      </c>
      <c r="AC251" s="1">
        <v>78</v>
      </c>
      <c r="AD251" s="1" t="s">
        <v>146</v>
      </c>
      <c r="AE251" s="1" t="s">
        <v>2980</v>
      </c>
      <c r="AF251" s="1" t="s">
        <v>89</v>
      </c>
      <c r="AG251" s="1" t="s">
        <v>3006</v>
      </c>
      <c r="AH251" s="1" t="s">
        <v>591</v>
      </c>
      <c r="AI251" s="1" t="s">
        <v>3047</v>
      </c>
      <c r="BB251" s="1" t="s">
        <v>234</v>
      </c>
      <c r="BC251" s="1" t="s">
        <v>3400</v>
      </c>
      <c r="BD251" s="1" t="s">
        <v>592</v>
      </c>
      <c r="BE251" s="1" t="s">
        <v>3441</v>
      </c>
    </row>
    <row r="252" spans="1:58" ht="13.5" customHeight="1">
      <c r="A252" s="6" t="str">
        <f t="shared" si="8"/>
        <v>1729_감물천면_097a</v>
      </c>
      <c r="B252" s="1">
        <v>1729</v>
      </c>
      <c r="C252" s="1" t="s">
        <v>4137</v>
      </c>
      <c r="D252" s="1" t="s">
        <v>4139</v>
      </c>
      <c r="E252" s="2">
        <v>251</v>
      </c>
      <c r="F252" s="1">
        <v>1</v>
      </c>
      <c r="G252" s="1" t="s">
        <v>4136</v>
      </c>
      <c r="H252" s="1" t="s">
        <v>4138</v>
      </c>
      <c r="I252" s="1">
        <v>8</v>
      </c>
      <c r="L252" s="1">
        <v>1</v>
      </c>
      <c r="M252" s="1" t="s">
        <v>4417</v>
      </c>
      <c r="N252" s="1" t="s">
        <v>4418</v>
      </c>
      <c r="T252" s="2" t="s">
        <v>4691</v>
      </c>
      <c r="U252" s="1" t="s">
        <v>86</v>
      </c>
      <c r="V252" s="1" t="s">
        <v>2290</v>
      </c>
      <c r="Y252" s="1" t="s">
        <v>593</v>
      </c>
      <c r="Z252" s="1" t="s">
        <v>2829</v>
      </c>
      <c r="AC252" s="1">
        <v>3</v>
      </c>
      <c r="AD252" s="1" t="s">
        <v>248</v>
      </c>
      <c r="AE252" s="1" t="s">
        <v>2967</v>
      </c>
      <c r="AF252" s="1" t="s">
        <v>54</v>
      </c>
      <c r="AG252" s="1" t="s">
        <v>3004</v>
      </c>
      <c r="BB252" s="1" t="s">
        <v>86</v>
      </c>
      <c r="BC252" s="1" t="s">
        <v>2290</v>
      </c>
      <c r="BD252" s="1" t="s">
        <v>594</v>
      </c>
      <c r="BE252" s="1" t="s">
        <v>2685</v>
      </c>
      <c r="BF252" s="1" t="s">
        <v>4764</v>
      </c>
    </row>
    <row r="253" spans="1:72" ht="13.5" customHeight="1">
      <c r="A253" s="6" t="str">
        <f t="shared" si="8"/>
        <v>1729_감물천면_097a</v>
      </c>
      <c r="B253" s="1">
        <v>1729</v>
      </c>
      <c r="C253" s="1" t="s">
        <v>4137</v>
      </c>
      <c r="D253" s="1" t="s">
        <v>4139</v>
      </c>
      <c r="E253" s="2">
        <v>252</v>
      </c>
      <c r="F253" s="1">
        <v>1</v>
      </c>
      <c r="G253" s="1" t="s">
        <v>4136</v>
      </c>
      <c r="H253" s="1" t="s">
        <v>4138</v>
      </c>
      <c r="I253" s="1">
        <v>8</v>
      </c>
      <c r="L253" s="1">
        <v>2</v>
      </c>
      <c r="M253" s="1" t="s">
        <v>4419</v>
      </c>
      <c r="N253" s="1" t="s">
        <v>4420</v>
      </c>
      <c r="T253" s="2" t="s">
        <v>4759</v>
      </c>
      <c r="U253" s="1" t="s">
        <v>595</v>
      </c>
      <c r="V253" s="1" t="s">
        <v>4817</v>
      </c>
      <c r="W253" s="1" t="s">
        <v>135</v>
      </c>
      <c r="X253" s="1" t="s">
        <v>2393</v>
      </c>
      <c r="Y253" s="1" t="s">
        <v>596</v>
      </c>
      <c r="Z253" s="1" t="s">
        <v>2828</v>
      </c>
      <c r="AC253" s="1">
        <v>76</v>
      </c>
      <c r="AD253" s="1" t="s">
        <v>147</v>
      </c>
      <c r="AE253" s="1" t="s">
        <v>2965</v>
      </c>
      <c r="AJ253" s="1" t="s">
        <v>17</v>
      </c>
      <c r="AK253" s="1" t="s">
        <v>3051</v>
      </c>
      <c r="AL253" s="1" t="s">
        <v>65</v>
      </c>
      <c r="AM253" s="1" t="s">
        <v>4760</v>
      </c>
      <c r="AT253" s="1" t="s">
        <v>205</v>
      </c>
      <c r="AU253" s="1" t="s">
        <v>4217</v>
      </c>
      <c r="AV253" s="1" t="s">
        <v>4062</v>
      </c>
      <c r="AW253" s="1" t="s">
        <v>3359</v>
      </c>
      <c r="BG253" s="1" t="s">
        <v>158</v>
      </c>
      <c r="BH253" s="1" t="s">
        <v>3475</v>
      </c>
      <c r="BI253" s="1" t="s">
        <v>380</v>
      </c>
      <c r="BJ253" s="1" t="s">
        <v>3634</v>
      </c>
      <c r="BK253" s="1" t="s">
        <v>381</v>
      </c>
      <c r="BL253" s="1" t="s">
        <v>3679</v>
      </c>
      <c r="BM253" s="1" t="s">
        <v>382</v>
      </c>
      <c r="BN253" s="1" t="s">
        <v>4809</v>
      </c>
      <c r="BO253" s="1" t="s">
        <v>43</v>
      </c>
      <c r="BP253" s="1" t="s">
        <v>3115</v>
      </c>
      <c r="BQ253" s="1" t="s">
        <v>5242</v>
      </c>
      <c r="BR253" s="1" t="s">
        <v>4011</v>
      </c>
      <c r="BS253" s="1" t="s">
        <v>129</v>
      </c>
      <c r="BT253" s="1" t="s">
        <v>3061</v>
      </c>
    </row>
    <row r="254" spans="1:33" ht="13.5" customHeight="1">
      <c r="A254" s="6" t="str">
        <f t="shared" si="8"/>
        <v>1729_감물천면_097a</v>
      </c>
      <c r="B254" s="1">
        <v>1729</v>
      </c>
      <c r="C254" s="1" t="s">
        <v>4137</v>
      </c>
      <c r="D254" s="1" t="s">
        <v>4139</v>
      </c>
      <c r="E254" s="2">
        <v>253</v>
      </c>
      <c r="F254" s="1">
        <v>1</v>
      </c>
      <c r="G254" s="1" t="s">
        <v>4136</v>
      </c>
      <c r="H254" s="1" t="s">
        <v>4138</v>
      </c>
      <c r="I254" s="1">
        <v>8</v>
      </c>
      <c r="L254" s="1">
        <v>2</v>
      </c>
      <c r="M254" s="1" t="s">
        <v>4419</v>
      </c>
      <c r="N254" s="1" t="s">
        <v>4420</v>
      </c>
      <c r="S254" s="1" t="s">
        <v>47</v>
      </c>
      <c r="T254" s="2" t="s">
        <v>2244</v>
      </c>
      <c r="AF254" s="1" t="s">
        <v>330</v>
      </c>
      <c r="AG254" s="1" t="s">
        <v>3008</v>
      </c>
    </row>
    <row r="255" spans="1:33" ht="13.5" customHeight="1">
      <c r="A255" s="6" t="str">
        <f t="shared" si="8"/>
        <v>1729_감물천면_097a</v>
      </c>
      <c r="B255" s="1">
        <v>1729</v>
      </c>
      <c r="C255" s="1" t="s">
        <v>4137</v>
      </c>
      <c r="D255" s="1" t="s">
        <v>4139</v>
      </c>
      <c r="E255" s="2">
        <v>254</v>
      </c>
      <c r="F255" s="1">
        <v>1</v>
      </c>
      <c r="G255" s="1" t="s">
        <v>4136</v>
      </c>
      <c r="H255" s="1" t="s">
        <v>4138</v>
      </c>
      <c r="I255" s="1">
        <v>8</v>
      </c>
      <c r="L255" s="1">
        <v>2</v>
      </c>
      <c r="M255" s="1" t="s">
        <v>4419</v>
      </c>
      <c r="N255" s="1" t="s">
        <v>4420</v>
      </c>
      <c r="S255" s="1" t="s">
        <v>209</v>
      </c>
      <c r="T255" s="2" t="s">
        <v>2249</v>
      </c>
      <c r="Y255" s="1" t="s">
        <v>597</v>
      </c>
      <c r="Z255" s="1" t="s">
        <v>2827</v>
      </c>
      <c r="AF255" s="1" t="s">
        <v>131</v>
      </c>
      <c r="AG255" s="1" t="s">
        <v>3005</v>
      </c>
    </row>
    <row r="256" spans="1:31" ht="13.5" customHeight="1">
      <c r="A256" s="6" t="str">
        <f t="shared" si="8"/>
        <v>1729_감물천면_097a</v>
      </c>
      <c r="B256" s="1">
        <v>1729</v>
      </c>
      <c r="C256" s="1" t="s">
        <v>4137</v>
      </c>
      <c r="D256" s="1" t="s">
        <v>4139</v>
      </c>
      <c r="E256" s="2">
        <v>255</v>
      </c>
      <c r="F256" s="1">
        <v>1</v>
      </c>
      <c r="G256" s="1" t="s">
        <v>4136</v>
      </c>
      <c r="H256" s="1" t="s">
        <v>4138</v>
      </c>
      <c r="I256" s="1">
        <v>8</v>
      </c>
      <c r="L256" s="1">
        <v>2</v>
      </c>
      <c r="M256" s="1" t="s">
        <v>4419</v>
      </c>
      <c r="N256" s="1" t="s">
        <v>4420</v>
      </c>
      <c r="S256" s="1" t="s">
        <v>209</v>
      </c>
      <c r="T256" s="2" t="s">
        <v>2249</v>
      </c>
      <c r="U256" s="1" t="s">
        <v>180</v>
      </c>
      <c r="V256" s="1" t="s">
        <v>2322</v>
      </c>
      <c r="Y256" s="1" t="s">
        <v>598</v>
      </c>
      <c r="Z256" s="1" t="s">
        <v>2826</v>
      </c>
      <c r="AC256" s="1">
        <v>26</v>
      </c>
      <c r="AD256" s="1" t="s">
        <v>309</v>
      </c>
      <c r="AE256" s="1" t="s">
        <v>2973</v>
      </c>
    </row>
    <row r="257" spans="1:33" ht="13.5" customHeight="1">
      <c r="A257" s="6" t="str">
        <f t="shared" si="8"/>
        <v>1729_감물천면_097a</v>
      </c>
      <c r="B257" s="1">
        <v>1729</v>
      </c>
      <c r="C257" s="1" t="s">
        <v>4137</v>
      </c>
      <c r="D257" s="1" t="s">
        <v>4139</v>
      </c>
      <c r="E257" s="2">
        <v>256</v>
      </c>
      <c r="F257" s="1">
        <v>1</v>
      </c>
      <c r="G257" s="1" t="s">
        <v>4136</v>
      </c>
      <c r="H257" s="1" t="s">
        <v>4138</v>
      </c>
      <c r="I257" s="1">
        <v>8</v>
      </c>
      <c r="L257" s="1">
        <v>2</v>
      </c>
      <c r="M257" s="1" t="s">
        <v>4419</v>
      </c>
      <c r="N257" s="1" t="s">
        <v>4420</v>
      </c>
      <c r="S257" s="1" t="s">
        <v>137</v>
      </c>
      <c r="T257" s="2" t="s">
        <v>2251</v>
      </c>
      <c r="W257" s="1" t="s">
        <v>192</v>
      </c>
      <c r="X257" s="1" t="s">
        <v>2382</v>
      </c>
      <c r="Y257" s="1" t="s">
        <v>39</v>
      </c>
      <c r="Z257" s="1" t="s">
        <v>2423</v>
      </c>
      <c r="AC257" s="1">
        <v>28</v>
      </c>
      <c r="AD257" s="1" t="s">
        <v>351</v>
      </c>
      <c r="AE257" s="1" t="s">
        <v>2972</v>
      </c>
      <c r="AF257" s="1" t="s">
        <v>54</v>
      </c>
      <c r="AG257" s="1" t="s">
        <v>3004</v>
      </c>
    </row>
    <row r="258" spans="1:31" ht="13.5" customHeight="1">
      <c r="A258" s="6" t="str">
        <f t="shared" si="8"/>
        <v>1729_감물천면_097a</v>
      </c>
      <c r="B258" s="1">
        <v>1729</v>
      </c>
      <c r="C258" s="1" t="s">
        <v>4137</v>
      </c>
      <c r="D258" s="1" t="s">
        <v>4139</v>
      </c>
      <c r="E258" s="2">
        <v>257</v>
      </c>
      <c r="F258" s="1">
        <v>1</v>
      </c>
      <c r="G258" s="1" t="s">
        <v>4136</v>
      </c>
      <c r="H258" s="1" t="s">
        <v>4138</v>
      </c>
      <c r="I258" s="1">
        <v>8</v>
      </c>
      <c r="L258" s="1">
        <v>2</v>
      </c>
      <c r="M258" s="1" t="s">
        <v>4419</v>
      </c>
      <c r="N258" s="1" t="s">
        <v>4420</v>
      </c>
      <c r="S258" s="1" t="s">
        <v>466</v>
      </c>
      <c r="T258" s="2" t="s">
        <v>2274</v>
      </c>
      <c r="W258" s="1" t="s">
        <v>599</v>
      </c>
      <c r="X258" s="1" t="s">
        <v>2387</v>
      </c>
      <c r="Y258" s="1" t="s">
        <v>114</v>
      </c>
      <c r="Z258" s="1" t="s">
        <v>2416</v>
      </c>
      <c r="AC258" s="1">
        <v>59</v>
      </c>
      <c r="AD258" s="1" t="s">
        <v>217</v>
      </c>
      <c r="AE258" s="1" t="s">
        <v>3000</v>
      </c>
    </row>
    <row r="259" spans="1:58" ht="13.5" customHeight="1">
      <c r="A259" s="6" t="str">
        <f t="shared" si="8"/>
        <v>1729_감물천면_097a</v>
      </c>
      <c r="B259" s="1">
        <v>1729</v>
      </c>
      <c r="C259" s="1" t="s">
        <v>4137</v>
      </c>
      <c r="D259" s="1" t="s">
        <v>4139</v>
      </c>
      <c r="E259" s="2">
        <v>258</v>
      </c>
      <c r="F259" s="1">
        <v>1</v>
      </c>
      <c r="G259" s="1" t="s">
        <v>4136</v>
      </c>
      <c r="H259" s="1" t="s">
        <v>4138</v>
      </c>
      <c r="I259" s="1">
        <v>8</v>
      </c>
      <c r="L259" s="1">
        <v>2</v>
      </c>
      <c r="M259" s="1" t="s">
        <v>4419</v>
      </c>
      <c r="N259" s="1" t="s">
        <v>4420</v>
      </c>
      <c r="T259" s="2" t="s">
        <v>4691</v>
      </c>
      <c r="U259" s="1" t="s">
        <v>86</v>
      </c>
      <c r="V259" s="1" t="s">
        <v>2290</v>
      </c>
      <c r="Y259" s="1" t="s">
        <v>4065</v>
      </c>
      <c r="Z259" s="1" t="s">
        <v>2825</v>
      </c>
      <c r="AC259" s="1">
        <v>18</v>
      </c>
      <c r="AD259" s="1" t="s">
        <v>146</v>
      </c>
      <c r="AE259" s="1" t="s">
        <v>2980</v>
      </c>
      <c r="AT259" s="1" t="s">
        <v>95</v>
      </c>
      <c r="AU259" s="1" t="s">
        <v>2331</v>
      </c>
      <c r="AV259" s="1" t="s">
        <v>600</v>
      </c>
      <c r="AW259" s="1" t="s">
        <v>3305</v>
      </c>
      <c r="BB259" s="1" t="s">
        <v>86</v>
      </c>
      <c r="BC259" s="1" t="s">
        <v>2290</v>
      </c>
      <c r="BD259" s="1" t="s">
        <v>601</v>
      </c>
      <c r="BE259" s="1" t="s">
        <v>3440</v>
      </c>
      <c r="BF259" s="1" t="s">
        <v>4762</v>
      </c>
    </row>
    <row r="260" spans="1:58" ht="13.5" customHeight="1">
      <c r="A260" s="6" t="str">
        <f t="shared" si="8"/>
        <v>1729_감물천면_097a</v>
      </c>
      <c r="B260" s="1">
        <v>1729</v>
      </c>
      <c r="C260" s="1" t="s">
        <v>4137</v>
      </c>
      <c r="D260" s="1" t="s">
        <v>4139</v>
      </c>
      <c r="E260" s="2">
        <v>259</v>
      </c>
      <c r="F260" s="1">
        <v>1</v>
      </c>
      <c r="G260" s="1" t="s">
        <v>4136</v>
      </c>
      <c r="H260" s="1" t="s">
        <v>4138</v>
      </c>
      <c r="I260" s="1">
        <v>8</v>
      </c>
      <c r="L260" s="1">
        <v>2</v>
      </c>
      <c r="M260" s="1" t="s">
        <v>4419</v>
      </c>
      <c r="N260" s="1" t="s">
        <v>4420</v>
      </c>
      <c r="T260" s="2" t="s">
        <v>4691</v>
      </c>
      <c r="U260" s="1" t="s">
        <v>49</v>
      </c>
      <c r="V260" s="1" t="s">
        <v>2294</v>
      </c>
      <c r="Y260" s="1" t="s">
        <v>602</v>
      </c>
      <c r="Z260" s="1" t="s">
        <v>2824</v>
      </c>
      <c r="AC260" s="1">
        <v>5</v>
      </c>
      <c r="AD260" s="1" t="s">
        <v>53</v>
      </c>
      <c r="AE260" s="1" t="s">
        <v>2955</v>
      </c>
      <c r="AF260" s="1" t="s">
        <v>131</v>
      </c>
      <c r="AG260" s="1" t="s">
        <v>3005</v>
      </c>
      <c r="AU260" s="1" t="s">
        <v>2331</v>
      </c>
      <c r="AW260" s="1" t="s">
        <v>3305</v>
      </c>
      <c r="BC260" s="1" t="s">
        <v>2290</v>
      </c>
      <c r="BE260" s="1" t="s">
        <v>3440</v>
      </c>
      <c r="BF260" s="1" t="s">
        <v>4763</v>
      </c>
    </row>
    <row r="261" spans="1:72" ht="13.5" customHeight="1">
      <c r="A261" s="6" t="str">
        <f t="shared" si="8"/>
        <v>1729_감물천면_097a</v>
      </c>
      <c r="B261" s="1">
        <v>1729</v>
      </c>
      <c r="C261" s="1" t="s">
        <v>4137</v>
      </c>
      <c r="D261" s="1" t="s">
        <v>4139</v>
      </c>
      <c r="E261" s="2">
        <v>260</v>
      </c>
      <c r="F261" s="1">
        <v>1</v>
      </c>
      <c r="G261" s="1" t="s">
        <v>4136</v>
      </c>
      <c r="H261" s="1" t="s">
        <v>4138</v>
      </c>
      <c r="I261" s="1">
        <v>8</v>
      </c>
      <c r="L261" s="1">
        <v>3</v>
      </c>
      <c r="M261" s="1" t="s">
        <v>568</v>
      </c>
      <c r="N261" s="1" t="s">
        <v>2229</v>
      </c>
      <c r="T261" s="2" t="s">
        <v>4759</v>
      </c>
      <c r="U261" s="1" t="s">
        <v>180</v>
      </c>
      <c r="V261" s="1" t="s">
        <v>2322</v>
      </c>
      <c r="W261" s="1" t="s">
        <v>135</v>
      </c>
      <c r="X261" s="1" t="s">
        <v>2393</v>
      </c>
      <c r="Y261" s="1" t="s">
        <v>603</v>
      </c>
      <c r="Z261" s="1" t="s">
        <v>2767</v>
      </c>
      <c r="AC261" s="1">
        <v>39</v>
      </c>
      <c r="AD261" s="1" t="s">
        <v>361</v>
      </c>
      <c r="AE261" s="1" t="s">
        <v>2997</v>
      </c>
      <c r="AJ261" s="1" t="s">
        <v>17</v>
      </c>
      <c r="AK261" s="1" t="s">
        <v>3051</v>
      </c>
      <c r="AL261" s="1" t="s">
        <v>65</v>
      </c>
      <c r="AM261" s="1" t="s">
        <v>4760</v>
      </c>
      <c r="AT261" s="1" t="s">
        <v>43</v>
      </c>
      <c r="AU261" s="1" t="s">
        <v>3115</v>
      </c>
      <c r="AV261" s="1" t="s">
        <v>514</v>
      </c>
      <c r="AW261" s="1" t="s">
        <v>2400</v>
      </c>
      <c r="BG261" s="1" t="s">
        <v>205</v>
      </c>
      <c r="BH261" s="1" t="s">
        <v>4217</v>
      </c>
      <c r="BI261" s="1" t="s">
        <v>4062</v>
      </c>
      <c r="BJ261" s="1" t="s">
        <v>3359</v>
      </c>
      <c r="BK261" s="1" t="s">
        <v>158</v>
      </c>
      <c r="BL261" s="1" t="s">
        <v>3475</v>
      </c>
      <c r="BM261" s="1" t="s">
        <v>380</v>
      </c>
      <c r="BN261" s="1" t="s">
        <v>3634</v>
      </c>
      <c r="BO261" s="1" t="s">
        <v>43</v>
      </c>
      <c r="BP261" s="1" t="s">
        <v>3115</v>
      </c>
      <c r="BQ261" s="1" t="s">
        <v>604</v>
      </c>
      <c r="BR261" s="1" t="s">
        <v>4010</v>
      </c>
      <c r="BS261" s="1" t="s">
        <v>337</v>
      </c>
      <c r="BT261" s="1" t="s">
        <v>3043</v>
      </c>
    </row>
    <row r="262" spans="1:31" ht="13.5" customHeight="1">
      <c r="A262" s="6" t="str">
        <f t="shared" si="8"/>
        <v>1729_감물천면_097a</v>
      </c>
      <c r="B262" s="1">
        <v>1729</v>
      </c>
      <c r="C262" s="1" t="s">
        <v>4137</v>
      </c>
      <c r="D262" s="1" t="s">
        <v>4139</v>
      </c>
      <c r="E262" s="2">
        <v>261</v>
      </c>
      <c r="F262" s="1">
        <v>1</v>
      </c>
      <c r="G262" s="1" t="s">
        <v>4136</v>
      </c>
      <c r="H262" s="1" t="s">
        <v>4138</v>
      </c>
      <c r="I262" s="1">
        <v>8</v>
      </c>
      <c r="L262" s="1">
        <v>3</v>
      </c>
      <c r="M262" s="1" t="s">
        <v>568</v>
      </c>
      <c r="N262" s="1" t="s">
        <v>2229</v>
      </c>
      <c r="S262" s="1" t="s">
        <v>190</v>
      </c>
      <c r="T262" s="2" t="s">
        <v>2258</v>
      </c>
      <c r="AC262" s="1">
        <v>19</v>
      </c>
      <c r="AD262" s="1" t="s">
        <v>344</v>
      </c>
      <c r="AE262" s="1" t="s">
        <v>3002</v>
      </c>
    </row>
    <row r="263" spans="1:31" ht="13.5" customHeight="1">
      <c r="A263" s="6" t="str">
        <f t="shared" si="8"/>
        <v>1729_감물천면_097a</v>
      </c>
      <c r="B263" s="1">
        <v>1729</v>
      </c>
      <c r="C263" s="1" t="s">
        <v>4137</v>
      </c>
      <c r="D263" s="1" t="s">
        <v>4139</v>
      </c>
      <c r="E263" s="2">
        <v>262</v>
      </c>
      <c r="F263" s="1">
        <v>1</v>
      </c>
      <c r="G263" s="1" t="s">
        <v>4136</v>
      </c>
      <c r="H263" s="1" t="s">
        <v>4138</v>
      </c>
      <c r="I263" s="1">
        <v>8</v>
      </c>
      <c r="L263" s="1">
        <v>3</v>
      </c>
      <c r="M263" s="1" t="s">
        <v>568</v>
      </c>
      <c r="N263" s="1" t="s">
        <v>2229</v>
      </c>
      <c r="S263" s="1" t="s">
        <v>190</v>
      </c>
      <c r="T263" s="2" t="s">
        <v>2258</v>
      </c>
      <c r="AC263" s="1">
        <v>12</v>
      </c>
      <c r="AD263" s="1" t="s">
        <v>51</v>
      </c>
      <c r="AE263" s="1" t="s">
        <v>2957</v>
      </c>
    </row>
    <row r="264" spans="1:58" ht="13.5" customHeight="1">
      <c r="A264" s="6" t="str">
        <f t="shared" si="8"/>
        <v>1729_감물천면_097a</v>
      </c>
      <c r="B264" s="1">
        <v>1729</v>
      </c>
      <c r="C264" s="1" t="s">
        <v>4137</v>
      </c>
      <c r="D264" s="1" t="s">
        <v>4139</v>
      </c>
      <c r="E264" s="2">
        <v>263</v>
      </c>
      <c r="F264" s="1">
        <v>1</v>
      </c>
      <c r="G264" s="1" t="s">
        <v>4136</v>
      </c>
      <c r="H264" s="1" t="s">
        <v>4138</v>
      </c>
      <c r="I264" s="1">
        <v>8</v>
      </c>
      <c r="L264" s="1">
        <v>3</v>
      </c>
      <c r="M264" s="1" t="s">
        <v>568</v>
      </c>
      <c r="N264" s="1" t="s">
        <v>2229</v>
      </c>
      <c r="T264" s="2" t="s">
        <v>4691</v>
      </c>
      <c r="U264" s="1" t="s">
        <v>86</v>
      </c>
      <c r="V264" s="1" t="s">
        <v>2290</v>
      </c>
      <c r="Y264" s="1" t="s">
        <v>4050</v>
      </c>
      <c r="Z264" s="1" t="s">
        <v>2646</v>
      </c>
      <c r="AC264" s="1">
        <v>32</v>
      </c>
      <c r="AD264" s="1" t="s">
        <v>354</v>
      </c>
      <c r="AE264" s="1" t="s">
        <v>2993</v>
      </c>
      <c r="AT264" s="1" t="s">
        <v>95</v>
      </c>
      <c r="AU264" s="1" t="s">
        <v>2331</v>
      </c>
      <c r="AV264" s="1" t="s">
        <v>5243</v>
      </c>
      <c r="AW264" s="1" t="s">
        <v>4818</v>
      </c>
      <c r="BB264" s="1" t="s">
        <v>86</v>
      </c>
      <c r="BC264" s="1" t="s">
        <v>2290</v>
      </c>
      <c r="BD264" s="1" t="s">
        <v>605</v>
      </c>
      <c r="BE264" s="1" t="s">
        <v>3439</v>
      </c>
      <c r="BF264" s="1" t="s">
        <v>4762</v>
      </c>
    </row>
    <row r="265" spans="1:31" ht="13.5" customHeight="1">
      <c r="A265" s="6" t="str">
        <f t="shared" si="8"/>
        <v>1729_감물천면_097a</v>
      </c>
      <c r="B265" s="1">
        <v>1729</v>
      </c>
      <c r="C265" s="1" t="s">
        <v>4137</v>
      </c>
      <c r="D265" s="1" t="s">
        <v>4139</v>
      </c>
      <c r="E265" s="2">
        <v>264</v>
      </c>
      <c r="F265" s="1">
        <v>1</v>
      </c>
      <c r="G265" s="1" t="s">
        <v>4136</v>
      </c>
      <c r="H265" s="1" t="s">
        <v>4138</v>
      </c>
      <c r="I265" s="1">
        <v>8</v>
      </c>
      <c r="L265" s="1">
        <v>3</v>
      </c>
      <c r="M265" s="1" t="s">
        <v>568</v>
      </c>
      <c r="N265" s="1" t="s">
        <v>2229</v>
      </c>
      <c r="S265" s="1" t="s">
        <v>466</v>
      </c>
      <c r="T265" s="2" t="s">
        <v>2274</v>
      </c>
      <c r="W265" s="1" t="s">
        <v>139</v>
      </c>
      <c r="X265" s="1" t="s">
        <v>2384</v>
      </c>
      <c r="Y265" s="1" t="s">
        <v>114</v>
      </c>
      <c r="Z265" s="1" t="s">
        <v>2416</v>
      </c>
      <c r="AC265" s="1">
        <v>43</v>
      </c>
      <c r="AD265" s="1" t="s">
        <v>240</v>
      </c>
      <c r="AE265" s="1" t="s">
        <v>2992</v>
      </c>
    </row>
    <row r="266" spans="1:72" ht="13.5" customHeight="1">
      <c r="A266" s="6" t="str">
        <f t="shared" si="8"/>
        <v>1729_감물천면_097a</v>
      </c>
      <c r="B266" s="1">
        <v>1729</v>
      </c>
      <c r="C266" s="1" t="s">
        <v>4137</v>
      </c>
      <c r="D266" s="1" t="s">
        <v>4139</v>
      </c>
      <c r="E266" s="2">
        <v>265</v>
      </c>
      <c r="F266" s="1">
        <v>1</v>
      </c>
      <c r="G266" s="1" t="s">
        <v>4136</v>
      </c>
      <c r="H266" s="1" t="s">
        <v>4138</v>
      </c>
      <c r="I266" s="1">
        <v>8</v>
      </c>
      <c r="L266" s="1">
        <v>4</v>
      </c>
      <c r="M266" s="1" t="s">
        <v>5244</v>
      </c>
      <c r="N266" s="1" t="s">
        <v>4421</v>
      </c>
      <c r="T266" s="2" t="s">
        <v>4759</v>
      </c>
      <c r="U266" s="1" t="s">
        <v>180</v>
      </c>
      <c r="V266" s="1" t="s">
        <v>2322</v>
      </c>
      <c r="W266" s="1" t="s">
        <v>135</v>
      </c>
      <c r="X266" s="1" t="s">
        <v>2393</v>
      </c>
      <c r="Y266" s="1" t="s">
        <v>4066</v>
      </c>
      <c r="Z266" s="1" t="s">
        <v>2823</v>
      </c>
      <c r="AC266" s="1">
        <v>56</v>
      </c>
      <c r="AD266" s="1" t="s">
        <v>117</v>
      </c>
      <c r="AE266" s="1" t="s">
        <v>2968</v>
      </c>
      <c r="AJ266" s="1" t="s">
        <v>17</v>
      </c>
      <c r="AK266" s="1" t="s">
        <v>3051</v>
      </c>
      <c r="AL266" s="1" t="s">
        <v>65</v>
      </c>
      <c r="AM266" s="1" t="s">
        <v>4819</v>
      </c>
      <c r="AT266" s="1" t="s">
        <v>43</v>
      </c>
      <c r="AU266" s="1" t="s">
        <v>3115</v>
      </c>
      <c r="AV266" s="1" t="s">
        <v>606</v>
      </c>
      <c r="AW266" s="1" t="s">
        <v>3358</v>
      </c>
      <c r="BG266" s="1" t="s">
        <v>607</v>
      </c>
      <c r="BH266" s="1" t="s">
        <v>3473</v>
      </c>
      <c r="BI266" s="1" t="s">
        <v>608</v>
      </c>
      <c r="BJ266" s="1" t="s">
        <v>3613</v>
      </c>
      <c r="BK266" s="1" t="s">
        <v>158</v>
      </c>
      <c r="BL266" s="1" t="s">
        <v>3475</v>
      </c>
      <c r="BM266" s="1" t="s">
        <v>380</v>
      </c>
      <c r="BN266" s="1" t="s">
        <v>3634</v>
      </c>
      <c r="BO266" s="1" t="s">
        <v>43</v>
      </c>
      <c r="BP266" s="1" t="s">
        <v>3115</v>
      </c>
      <c r="BQ266" s="1" t="s">
        <v>609</v>
      </c>
      <c r="BR266" s="1" t="s">
        <v>4252</v>
      </c>
      <c r="BS266" s="1" t="s">
        <v>129</v>
      </c>
      <c r="BT266" s="1" t="s">
        <v>3061</v>
      </c>
    </row>
    <row r="267" spans="1:72" ht="13.5" customHeight="1">
      <c r="A267" s="6" t="str">
        <f t="shared" si="8"/>
        <v>1729_감물천면_097a</v>
      </c>
      <c r="B267" s="1">
        <v>1729</v>
      </c>
      <c r="C267" s="1" t="s">
        <v>4137</v>
      </c>
      <c r="D267" s="1" t="s">
        <v>4139</v>
      </c>
      <c r="E267" s="2">
        <v>266</v>
      </c>
      <c r="F267" s="1">
        <v>1</v>
      </c>
      <c r="G267" s="1" t="s">
        <v>4136</v>
      </c>
      <c r="H267" s="1" t="s">
        <v>4138</v>
      </c>
      <c r="I267" s="1">
        <v>8</v>
      </c>
      <c r="L267" s="1">
        <v>4</v>
      </c>
      <c r="M267" s="1" t="s">
        <v>5244</v>
      </c>
      <c r="N267" s="1" t="s">
        <v>4421</v>
      </c>
      <c r="S267" s="1" t="s">
        <v>66</v>
      </c>
      <c r="T267" s="2" t="s">
        <v>2245</v>
      </c>
      <c r="W267" s="1" t="s">
        <v>610</v>
      </c>
      <c r="X267" s="1" t="s">
        <v>2396</v>
      </c>
      <c r="Y267" s="1" t="s">
        <v>39</v>
      </c>
      <c r="Z267" s="1" t="s">
        <v>2423</v>
      </c>
      <c r="AC267" s="1">
        <v>55</v>
      </c>
      <c r="AD267" s="1" t="s">
        <v>223</v>
      </c>
      <c r="AE267" s="1" t="s">
        <v>2982</v>
      </c>
      <c r="AJ267" s="1" t="s">
        <v>41</v>
      </c>
      <c r="AK267" s="1" t="s">
        <v>3052</v>
      </c>
      <c r="AL267" s="1" t="s">
        <v>611</v>
      </c>
      <c r="AM267" s="1" t="s">
        <v>3075</v>
      </c>
      <c r="AT267" s="1" t="s">
        <v>43</v>
      </c>
      <c r="AU267" s="1" t="s">
        <v>3115</v>
      </c>
      <c r="AV267" s="1" t="s">
        <v>612</v>
      </c>
      <c r="AW267" s="1" t="s">
        <v>3357</v>
      </c>
      <c r="BG267" s="1" t="s">
        <v>574</v>
      </c>
      <c r="BH267" s="1" t="s">
        <v>4215</v>
      </c>
      <c r="BI267" s="1" t="s">
        <v>613</v>
      </c>
      <c r="BJ267" s="1" t="s">
        <v>3633</v>
      </c>
      <c r="BK267" s="1" t="s">
        <v>614</v>
      </c>
      <c r="BL267" s="1" t="s">
        <v>4218</v>
      </c>
      <c r="BM267" s="1" t="s">
        <v>615</v>
      </c>
      <c r="BN267" s="1" t="s">
        <v>3816</v>
      </c>
      <c r="BO267" s="1" t="s">
        <v>43</v>
      </c>
      <c r="BP267" s="1" t="s">
        <v>3115</v>
      </c>
      <c r="BQ267" s="1" t="s">
        <v>616</v>
      </c>
      <c r="BR267" s="1" t="s">
        <v>4009</v>
      </c>
      <c r="BS267" s="1" t="s">
        <v>617</v>
      </c>
      <c r="BT267" s="1" t="s">
        <v>3077</v>
      </c>
    </row>
    <row r="268" spans="1:31" ht="13.5" customHeight="1">
      <c r="A268" s="6" t="str">
        <f t="shared" si="8"/>
        <v>1729_감물천면_097a</v>
      </c>
      <c r="B268" s="1">
        <v>1729</v>
      </c>
      <c r="C268" s="1" t="s">
        <v>4137</v>
      </c>
      <c r="D268" s="1" t="s">
        <v>4139</v>
      </c>
      <c r="E268" s="2">
        <v>267</v>
      </c>
      <c r="F268" s="1">
        <v>1</v>
      </c>
      <c r="G268" s="1" t="s">
        <v>4136</v>
      </c>
      <c r="H268" s="1" t="s">
        <v>4138</v>
      </c>
      <c r="I268" s="1">
        <v>8</v>
      </c>
      <c r="L268" s="1">
        <v>4</v>
      </c>
      <c r="M268" s="1" t="s">
        <v>5244</v>
      </c>
      <c r="N268" s="1" t="s">
        <v>4421</v>
      </c>
      <c r="S268" s="1" t="s">
        <v>47</v>
      </c>
      <c r="T268" s="2" t="s">
        <v>2244</v>
      </c>
      <c r="AC268" s="1">
        <v>13</v>
      </c>
      <c r="AD268" s="1" t="s">
        <v>208</v>
      </c>
      <c r="AE268" s="1" t="s">
        <v>2951</v>
      </c>
    </row>
    <row r="269" spans="1:33" ht="13.5" customHeight="1">
      <c r="A269" s="6" t="str">
        <f aca="true" t="shared" si="9" ref="A269:A276">HYPERLINK("http://kyu.snu.ac.kr/sdhj/index.jsp?type=hj/GK14620_00IM0001_097a.jpg","1729_감물천면_097a")</f>
        <v>1729_감물천면_097a</v>
      </c>
      <c r="B269" s="1">
        <v>1729</v>
      </c>
      <c r="C269" s="1" t="s">
        <v>4137</v>
      </c>
      <c r="D269" s="1" t="s">
        <v>4139</v>
      </c>
      <c r="E269" s="2">
        <v>268</v>
      </c>
      <c r="F269" s="1">
        <v>1</v>
      </c>
      <c r="G269" s="1" t="s">
        <v>4136</v>
      </c>
      <c r="H269" s="1" t="s">
        <v>4138</v>
      </c>
      <c r="I269" s="1">
        <v>8</v>
      </c>
      <c r="L269" s="1">
        <v>4</v>
      </c>
      <c r="M269" s="1" t="s">
        <v>5244</v>
      </c>
      <c r="N269" s="1" t="s">
        <v>4421</v>
      </c>
      <c r="S269" s="1" t="s">
        <v>209</v>
      </c>
      <c r="T269" s="2" t="s">
        <v>2249</v>
      </c>
      <c r="Y269" s="1" t="s">
        <v>618</v>
      </c>
      <c r="Z269" s="1" t="s">
        <v>2822</v>
      </c>
      <c r="AF269" s="1" t="s">
        <v>619</v>
      </c>
      <c r="AG269" s="1" t="s">
        <v>3011</v>
      </c>
    </row>
    <row r="270" spans="1:31" ht="13.5" customHeight="1">
      <c r="A270" s="6" t="str">
        <f t="shared" si="9"/>
        <v>1729_감물천면_097a</v>
      </c>
      <c r="B270" s="1">
        <v>1729</v>
      </c>
      <c r="C270" s="1" t="s">
        <v>4137</v>
      </c>
      <c r="D270" s="1" t="s">
        <v>4139</v>
      </c>
      <c r="E270" s="2">
        <v>269</v>
      </c>
      <c r="F270" s="1">
        <v>1</v>
      </c>
      <c r="G270" s="1" t="s">
        <v>4136</v>
      </c>
      <c r="H270" s="1" t="s">
        <v>4138</v>
      </c>
      <c r="I270" s="1">
        <v>8</v>
      </c>
      <c r="L270" s="1">
        <v>4</v>
      </c>
      <c r="M270" s="1" t="s">
        <v>5244</v>
      </c>
      <c r="N270" s="1" t="s">
        <v>4421</v>
      </c>
      <c r="S270" s="1" t="s">
        <v>47</v>
      </c>
      <c r="T270" s="2" t="s">
        <v>2244</v>
      </c>
      <c r="AC270" s="1">
        <v>7</v>
      </c>
      <c r="AD270" s="1" t="s">
        <v>104</v>
      </c>
      <c r="AE270" s="1" t="s">
        <v>2950</v>
      </c>
    </row>
    <row r="271" spans="1:31" ht="13.5" customHeight="1">
      <c r="A271" s="6" t="str">
        <f t="shared" si="9"/>
        <v>1729_감물천면_097a</v>
      </c>
      <c r="B271" s="1">
        <v>1729</v>
      </c>
      <c r="C271" s="1" t="s">
        <v>4137</v>
      </c>
      <c r="D271" s="1" t="s">
        <v>4139</v>
      </c>
      <c r="E271" s="2">
        <v>270</v>
      </c>
      <c r="F271" s="1">
        <v>1</v>
      </c>
      <c r="G271" s="1" t="s">
        <v>4136</v>
      </c>
      <c r="H271" s="1" t="s">
        <v>4138</v>
      </c>
      <c r="I271" s="1">
        <v>8</v>
      </c>
      <c r="L271" s="1">
        <v>4</v>
      </c>
      <c r="M271" s="1" t="s">
        <v>5244</v>
      </c>
      <c r="N271" s="1" t="s">
        <v>4421</v>
      </c>
      <c r="S271" s="1" t="s">
        <v>209</v>
      </c>
      <c r="T271" s="2" t="s">
        <v>2249</v>
      </c>
      <c r="Y271" s="1" t="s">
        <v>620</v>
      </c>
      <c r="Z271" s="1" t="s">
        <v>2821</v>
      </c>
      <c r="AC271" s="1">
        <v>4</v>
      </c>
      <c r="AD271" s="1" t="s">
        <v>106</v>
      </c>
      <c r="AE271" s="1" t="s">
        <v>2958</v>
      </c>
    </row>
    <row r="272" spans="1:72" ht="13.5" customHeight="1">
      <c r="A272" s="6" t="str">
        <f t="shared" si="9"/>
        <v>1729_감물천면_097a</v>
      </c>
      <c r="B272" s="1">
        <v>1729</v>
      </c>
      <c r="C272" s="1" t="s">
        <v>4137</v>
      </c>
      <c r="D272" s="1" t="s">
        <v>4139</v>
      </c>
      <c r="E272" s="2">
        <v>271</v>
      </c>
      <c r="F272" s="1">
        <v>1</v>
      </c>
      <c r="G272" s="1" t="s">
        <v>4136</v>
      </c>
      <c r="H272" s="1" t="s">
        <v>4138</v>
      </c>
      <c r="I272" s="1">
        <v>8</v>
      </c>
      <c r="L272" s="1">
        <v>5</v>
      </c>
      <c r="M272" s="1" t="s">
        <v>4422</v>
      </c>
      <c r="N272" s="1" t="s">
        <v>4423</v>
      </c>
      <c r="T272" s="2" t="s">
        <v>4759</v>
      </c>
      <c r="U272" s="1" t="s">
        <v>180</v>
      </c>
      <c r="V272" s="1" t="s">
        <v>2322</v>
      </c>
      <c r="W272" s="1" t="s">
        <v>135</v>
      </c>
      <c r="X272" s="1" t="s">
        <v>2393</v>
      </c>
      <c r="Y272" s="1" t="s">
        <v>621</v>
      </c>
      <c r="Z272" s="1" t="s">
        <v>2820</v>
      </c>
      <c r="AC272" s="1">
        <v>72</v>
      </c>
      <c r="AD272" s="1" t="s">
        <v>51</v>
      </c>
      <c r="AE272" s="1" t="s">
        <v>2957</v>
      </c>
      <c r="AJ272" s="1" t="s">
        <v>17</v>
      </c>
      <c r="AK272" s="1" t="s">
        <v>3051</v>
      </c>
      <c r="AL272" s="1" t="s">
        <v>65</v>
      </c>
      <c r="AM272" s="1" t="s">
        <v>4760</v>
      </c>
      <c r="AT272" s="1" t="s">
        <v>43</v>
      </c>
      <c r="AU272" s="1" t="s">
        <v>3115</v>
      </c>
      <c r="AV272" s="1" t="s">
        <v>622</v>
      </c>
      <c r="AW272" s="1" t="s">
        <v>3351</v>
      </c>
      <c r="BG272" s="1" t="s">
        <v>623</v>
      </c>
      <c r="BH272" s="1" t="s">
        <v>2345</v>
      </c>
      <c r="BI272" s="1" t="s">
        <v>624</v>
      </c>
      <c r="BJ272" s="1" t="s">
        <v>3587</v>
      </c>
      <c r="BK272" s="1" t="s">
        <v>43</v>
      </c>
      <c r="BL272" s="1" t="s">
        <v>3115</v>
      </c>
      <c r="BM272" s="1" t="s">
        <v>625</v>
      </c>
      <c r="BN272" s="1" t="s">
        <v>2402</v>
      </c>
      <c r="BO272" s="1" t="s">
        <v>626</v>
      </c>
      <c r="BP272" s="1" t="s">
        <v>4182</v>
      </c>
      <c r="BQ272" s="1" t="s">
        <v>627</v>
      </c>
      <c r="BR272" s="1" t="s">
        <v>4238</v>
      </c>
      <c r="BS272" s="1" t="s">
        <v>591</v>
      </c>
      <c r="BT272" s="1" t="s">
        <v>3047</v>
      </c>
    </row>
    <row r="273" spans="1:72" ht="13.5" customHeight="1">
      <c r="A273" s="6" t="str">
        <f t="shared" si="9"/>
        <v>1729_감물천면_097a</v>
      </c>
      <c r="B273" s="1">
        <v>1729</v>
      </c>
      <c r="C273" s="1" t="s">
        <v>4137</v>
      </c>
      <c r="D273" s="1" t="s">
        <v>4139</v>
      </c>
      <c r="E273" s="2">
        <v>272</v>
      </c>
      <c r="F273" s="1">
        <v>1</v>
      </c>
      <c r="G273" s="1" t="s">
        <v>4136</v>
      </c>
      <c r="H273" s="1" t="s">
        <v>4138</v>
      </c>
      <c r="I273" s="1">
        <v>8</v>
      </c>
      <c r="L273" s="1">
        <v>5</v>
      </c>
      <c r="M273" s="1" t="s">
        <v>4422</v>
      </c>
      <c r="N273" s="1" t="s">
        <v>4423</v>
      </c>
      <c r="S273" s="1" t="s">
        <v>66</v>
      </c>
      <c r="T273" s="2" t="s">
        <v>2245</v>
      </c>
      <c r="W273" s="1" t="s">
        <v>56</v>
      </c>
      <c r="X273" s="1" t="s">
        <v>4782</v>
      </c>
      <c r="Y273" s="1" t="s">
        <v>39</v>
      </c>
      <c r="Z273" s="1" t="s">
        <v>2423</v>
      </c>
      <c r="AC273" s="1">
        <v>62</v>
      </c>
      <c r="AD273" s="1" t="s">
        <v>232</v>
      </c>
      <c r="AE273" s="1" t="s">
        <v>2954</v>
      </c>
      <c r="AJ273" s="1" t="s">
        <v>41</v>
      </c>
      <c r="AK273" s="1" t="s">
        <v>3052</v>
      </c>
      <c r="AL273" s="1" t="s">
        <v>337</v>
      </c>
      <c r="AM273" s="1" t="s">
        <v>3043</v>
      </c>
      <c r="AT273" s="1" t="s">
        <v>43</v>
      </c>
      <c r="AU273" s="1" t="s">
        <v>3115</v>
      </c>
      <c r="AV273" s="1" t="s">
        <v>628</v>
      </c>
      <c r="AW273" s="1" t="s">
        <v>3356</v>
      </c>
      <c r="BG273" s="1" t="s">
        <v>205</v>
      </c>
      <c r="BH273" s="1" t="s">
        <v>4217</v>
      </c>
      <c r="BI273" s="1" t="s">
        <v>629</v>
      </c>
      <c r="BJ273" s="1" t="s">
        <v>2605</v>
      </c>
      <c r="BK273" s="1" t="s">
        <v>43</v>
      </c>
      <c r="BL273" s="1" t="s">
        <v>3115</v>
      </c>
      <c r="BM273" s="1" t="s">
        <v>630</v>
      </c>
      <c r="BN273" s="1" t="s">
        <v>3815</v>
      </c>
      <c r="BO273" s="1" t="s">
        <v>43</v>
      </c>
      <c r="BP273" s="1" t="s">
        <v>3115</v>
      </c>
      <c r="BQ273" s="1" t="s">
        <v>631</v>
      </c>
      <c r="BR273" s="1" t="s">
        <v>4271</v>
      </c>
      <c r="BS273" s="1" t="s">
        <v>65</v>
      </c>
      <c r="BT273" s="1" t="s">
        <v>4820</v>
      </c>
    </row>
    <row r="274" spans="1:31" ht="13.5" customHeight="1">
      <c r="A274" s="6" t="str">
        <f t="shared" si="9"/>
        <v>1729_감물천면_097a</v>
      </c>
      <c r="B274" s="1">
        <v>1729</v>
      </c>
      <c r="C274" s="1" t="s">
        <v>4137</v>
      </c>
      <c r="D274" s="1" t="s">
        <v>4139</v>
      </c>
      <c r="E274" s="2">
        <v>273</v>
      </c>
      <c r="F274" s="1">
        <v>1</v>
      </c>
      <c r="G274" s="1" t="s">
        <v>4136</v>
      </c>
      <c r="H274" s="1" t="s">
        <v>4138</v>
      </c>
      <c r="I274" s="1">
        <v>8</v>
      </c>
      <c r="L274" s="1">
        <v>5</v>
      </c>
      <c r="M274" s="1" t="s">
        <v>4422</v>
      </c>
      <c r="N274" s="1" t="s">
        <v>4423</v>
      </c>
      <c r="S274" s="1" t="s">
        <v>134</v>
      </c>
      <c r="T274" s="2" t="s">
        <v>2246</v>
      </c>
      <c r="U274" s="1" t="s">
        <v>180</v>
      </c>
      <c r="V274" s="1" t="s">
        <v>2322</v>
      </c>
      <c r="Y274" s="1" t="s">
        <v>632</v>
      </c>
      <c r="Z274" s="1" t="s">
        <v>2819</v>
      </c>
      <c r="AC274" s="1">
        <v>36</v>
      </c>
      <c r="AD274" s="1" t="s">
        <v>230</v>
      </c>
      <c r="AE274" s="1" t="s">
        <v>2984</v>
      </c>
    </row>
    <row r="275" spans="1:31" ht="13.5" customHeight="1">
      <c r="A275" s="6" t="str">
        <f t="shared" si="9"/>
        <v>1729_감물천면_097a</v>
      </c>
      <c r="B275" s="1">
        <v>1729</v>
      </c>
      <c r="C275" s="1" t="s">
        <v>4137</v>
      </c>
      <c r="D275" s="1" t="s">
        <v>4139</v>
      </c>
      <c r="E275" s="2">
        <v>274</v>
      </c>
      <c r="F275" s="1">
        <v>1</v>
      </c>
      <c r="G275" s="1" t="s">
        <v>4136</v>
      </c>
      <c r="H275" s="1" t="s">
        <v>4138</v>
      </c>
      <c r="I275" s="1">
        <v>8</v>
      </c>
      <c r="L275" s="1">
        <v>5</v>
      </c>
      <c r="M275" s="1" t="s">
        <v>4422</v>
      </c>
      <c r="N275" s="1" t="s">
        <v>4423</v>
      </c>
      <c r="S275" s="1" t="s">
        <v>137</v>
      </c>
      <c r="T275" s="2" t="s">
        <v>2251</v>
      </c>
      <c r="W275" s="1" t="s">
        <v>633</v>
      </c>
      <c r="X275" s="1" t="s">
        <v>2406</v>
      </c>
      <c r="Y275" s="1" t="s">
        <v>39</v>
      </c>
      <c r="Z275" s="1" t="s">
        <v>2423</v>
      </c>
      <c r="AC275" s="1">
        <v>38</v>
      </c>
      <c r="AD275" s="1" t="s">
        <v>351</v>
      </c>
      <c r="AE275" s="1" t="s">
        <v>2972</v>
      </c>
    </row>
    <row r="276" spans="1:31" ht="13.5" customHeight="1">
      <c r="A276" s="6" t="str">
        <f t="shared" si="9"/>
        <v>1729_감물천면_097a</v>
      </c>
      <c r="B276" s="1">
        <v>1729</v>
      </c>
      <c r="C276" s="1" t="s">
        <v>4137</v>
      </c>
      <c r="D276" s="1" t="s">
        <v>4139</v>
      </c>
      <c r="E276" s="2">
        <v>275</v>
      </c>
      <c r="F276" s="1">
        <v>1</v>
      </c>
      <c r="G276" s="1" t="s">
        <v>4136</v>
      </c>
      <c r="H276" s="1" t="s">
        <v>4138</v>
      </c>
      <c r="I276" s="1">
        <v>8</v>
      </c>
      <c r="L276" s="1">
        <v>5</v>
      </c>
      <c r="M276" s="1" t="s">
        <v>4422</v>
      </c>
      <c r="N276" s="1" t="s">
        <v>4423</v>
      </c>
      <c r="S276" s="1" t="s">
        <v>132</v>
      </c>
      <c r="T276" s="2" t="s">
        <v>2250</v>
      </c>
      <c r="AC276" s="1">
        <v>5</v>
      </c>
      <c r="AD276" s="1" t="s">
        <v>53</v>
      </c>
      <c r="AE276" s="1" t="s">
        <v>2955</v>
      </c>
    </row>
    <row r="277" spans="1:72" ht="13.5" customHeight="1">
      <c r="A277" s="6" t="str">
        <f aca="true" t="shared" si="10" ref="A277:A308">HYPERLINK("http://kyu.snu.ac.kr/sdhj/index.jsp?type=hj/GK14620_00IM0001_097b.jpg","1729_감물천면_097b")</f>
        <v>1729_감물천면_097b</v>
      </c>
      <c r="B277" s="1">
        <v>1729</v>
      </c>
      <c r="C277" s="1" t="s">
        <v>4137</v>
      </c>
      <c r="D277" s="1" t="s">
        <v>4139</v>
      </c>
      <c r="E277" s="2">
        <v>276</v>
      </c>
      <c r="F277" s="1">
        <v>1</v>
      </c>
      <c r="G277" s="1" t="s">
        <v>4136</v>
      </c>
      <c r="H277" s="1" t="s">
        <v>4138</v>
      </c>
      <c r="I277" s="1">
        <v>9</v>
      </c>
      <c r="J277" s="1" t="s">
        <v>634</v>
      </c>
      <c r="K277" s="1" t="s">
        <v>2228</v>
      </c>
      <c r="L277" s="1">
        <v>1</v>
      </c>
      <c r="M277" s="1" t="s">
        <v>4424</v>
      </c>
      <c r="N277" s="1" t="s">
        <v>4425</v>
      </c>
      <c r="O277" s="1" t="s">
        <v>6</v>
      </c>
      <c r="P277" s="1" t="s">
        <v>2234</v>
      </c>
      <c r="T277" s="2" t="s">
        <v>4821</v>
      </c>
      <c r="U277" s="1" t="s">
        <v>180</v>
      </c>
      <c r="V277" s="1" t="s">
        <v>2322</v>
      </c>
      <c r="W277" s="1" t="s">
        <v>135</v>
      </c>
      <c r="X277" s="1" t="s">
        <v>2393</v>
      </c>
      <c r="Y277" s="1" t="s">
        <v>635</v>
      </c>
      <c r="Z277" s="1" t="s">
        <v>2579</v>
      </c>
      <c r="AA277" s="1" t="s">
        <v>636</v>
      </c>
      <c r="AB277" s="1" t="s">
        <v>2695</v>
      </c>
      <c r="AC277" s="1">
        <v>30</v>
      </c>
      <c r="AD277" s="1" t="s">
        <v>472</v>
      </c>
      <c r="AE277" s="1" t="s">
        <v>2643</v>
      </c>
      <c r="AJ277" s="1" t="s">
        <v>17</v>
      </c>
      <c r="AK277" s="1" t="s">
        <v>3051</v>
      </c>
      <c r="AL277" s="1" t="s">
        <v>65</v>
      </c>
      <c r="AM277" s="1" t="s">
        <v>4822</v>
      </c>
      <c r="AT277" s="1" t="s">
        <v>43</v>
      </c>
      <c r="AU277" s="1" t="s">
        <v>3115</v>
      </c>
      <c r="AV277" s="1" t="s">
        <v>637</v>
      </c>
      <c r="AW277" s="1" t="s">
        <v>3340</v>
      </c>
      <c r="BG277" s="1" t="s">
        <v>43</v>
      </c>
      <c r="BH277" s="1" t="s">
        <v>3115</v>
      </c>
      <c r="BI277" s="1" t="s">
        <v>622</v>
      </c>
      <c r="BJ277" s="1" t="s">
        <v>3351</v>
      </c>
      <c r="BK277" s="1" t="s">
        <v>623</v>
      </c>
      <c r="BL277" s="1" t="s">
        <v>2345</v>
      </c>
      <c r="BM277" s="1" t="s">
        <v>624</v>
      </c>
      <c r="BN277" s="1" t="s">
        <v>3587</v>
      </c>
      <c r="BO277" s="1" t="s">
        <v>205</v>
      </c>
      <c r="BP277" s="1" t="s">
        <v>4217</v>
      </c>
      <c r="BQ277" s="1" t="s">
        <v>638</v>
      </c>
      <c r="BR277" s="1" t="s">
        <v>4002</v>
      </c>
      <c r="BS277" s="1" t="s">
        <v>162</v>
      </c>
      <c r="BT277" s="1" t="s">
        <v>3081</v>
      </c>
    </row>
    <row r="278" spans="1:72" ht="13.5" customHeight="1">
      <c r="A278" s="6" t="str">
        <f t="shared" si="10"/>
        <v>1729_감물천면_097b</v>
      </c>
      <c r="B278" s="1">
        <v>1729</v>
      </c>
      <c r="C278" s="1" t="s">
        <v>4137</v>
      </c>
      <c r="D278" s="1" t="s">
        <v>4139</v>
      </c>
      <c r="E278" s="2">
        <v>277</v>
      </c>
      <c r="F278" s="1">
        <v>1</v>
      </c>
      <c r="G278" s="1" t="s">
        <v>4136</v>
      </c>
      <c r="H278" s="1" t="s">
        <v>4138</v>
      </c>
      <c r="I278" s="1">
        <v>9</v>
      </c>
      <c r="L278" s="1">
        <v>1</v>
      </c>
      <c r="M278" s="1" t="s">
        <v>4424</v>
      </c>
      <c r="N278" s="1" t="s">
        <v>4425</v>
      </c>
      <c r="S278" s="1" t="s">
        <v>66</v>
      </c>
      <c r="T278" s="2" t="s">
        <v>2245</v>
      </c>
      <c r="W278" s="1" t="s">
        <v>139</v>
      </c>
      <c r="X278" s="1" t="s">
        <v>2384</v>
      </c>
      <c r="Y278" s="1" t="s">
        <v>39</v>
      </c>
      <c r="Z278" s="1" t="s">
        <v>2423</v>
      </c>
      <c r="AC278" s="1">
        <v>32</v>
      </c>
      <c r="AD278" s="1" t="s">
        <v>354</v>
      </c>
      <c r="AE278" s="1" t="s">
        <v>2993</v>
      </c>
      <c r="AJ278" s="1" t="s">
        <v>41</v>
      </c>
      <c r="AK278" s="1" t="s">
        <v>3052</v>
      </c>
      <c r="AL278" s="1" t="s">
        <v>141</v>
      </c>
      <c r="AM278" s="1" t="s">
        <v>3041</v>
      </c>
      <c r="AT278" s="1" t="s">
        <v>180</v>
      </c>
      <c r="AU278" s="1" t="s">
        <v>2322</v>
      </c>
      <c r="AV278" s="1" t="s">
        <v>639</v>
      </c>
      <c r="AW278" s="1" t="s">
        <v>3355</v>
      </c>
      <c r="BG278" s="1" t="s">
        <v>392</v>
      </c>
      <c r="BH278" s="1" t="s">
        <v>3116</v>
      </c>
      <c r="BI278" s="1" t="s">
        <v>640</v>
      </c>
      <c r="BJ278" s="1" t="s">
        <v>3632</v>
      </c>
      <c r="BK278" s="1" t="s">
        <v>205</v>
      </c>
      <c r="BL278" s="1" t="s">
        <v>4217</v>
      </c>
      <c r="BM278" s="1" t="s">
        <v>641</v>
      </c>
      <c r="BN278" s="1" t="s">
        <v>3814</v>
      </c>
      <c r="BO278" s="1" t="s">
        <v>43</v>
      </c>
      <c r="BP278" s="1" t="s">
        <v>3115</v>
      </c>
      <c r="BQ278" s="1" t="s">
        <v>642</v>
      </c>
      <c r="BR278" s="1" t="s">
        <v>4280</v>
      </c>
      <c r="BS278" s="1" t="s">
        <v>65</v>
      </c>
      <c r="BT278" s="1" t="s">
        <v>4823</v>
      </c>
    </row>
    <row r="279" spans="1:33" ht="13.5" customHeight="1">
      <c r="A279" s="6" t="str">
        <f t="shared" si="10"/>
        <v>1729_감물천면_097b</v>
      </c>
      <c r="B279" s="1">
        <v>1729</v>
      </c>
      <c r="C279" s="1" t="s">
        <v>4137</v>
      </c>
      <c r="D279" s="1" t="s">
        <v>4139</v>
      </c>
      <c r="E279" s="2">
        <v>278</v>
      </c>
      <c r="F279" s="1">
        <v>1</v>
      </c>
      <c r="G279" s="1" t="s">
        <v>4136</v>
      </c>
      <c r="H279" s="1" t="s">
        <v>4138</v>
      </c>
      <c r="I279" s="1">
        <v>9</v>
      </c>
      <c r="L279" s="1">
        <v>1</v>
      </c>
      <c r="M279" s="1" t="s">
        <v>4424</v>
      </c>
      <c r="N279" s="1" t="s">
        <v>4425</v>
      </c>
      <c r="S279" s="1" t="s">
        <v>47</v>
      </c>
      <c r="T279" s="2" t="s">
        <v>2244</v>
      </c>
      <c r="AC279" s="1">
        <v>2</v>
      </c>
      <c r="AD279" s="1" t="s">
        <v>232</v>
      </c>
      <c r="AE279" s="1" t="s">
        <v>2954</v>
      </c>
      <c r="AF279" s="1" t="s">
        <v>54</v>
      </c>
      <c r="AG279" s="1" t="s">
        <v>3004</v>
      </c>
    </row>
    <row r="280" spans="1:72" ht="13.5" customHeight="1">
      <c r="A280" s="6" t="str">
        <f t="shared" si="10"/>
        <v>1729_감물천면_097b</v>
      </c>
      <c r="B280" s="1">
        <v>1729</v>
      </c>
      <c r="C280" s="1" t="s">
        <v>4137</v>
      </c>
      <c r="D280" s="1" t="s">
        <v>4139</v>
      </c>
      <c r="E280" s="2">
        <v>279</v>
      </c>
      <c r="F280" s="1">
        <v>1</v>
      </c>
      <c r="G280" s="1" t="s">
        <v>4136</v>
      </c>
      <c r="H280" s="1" t="s">
        <v>4138</v>
      </c>
      <c r="I280" s="1">
        <v>9</v>
      </c>
      <c r="L280" s="1">
        <v>2</v>
      </c>
      <c r="M280" s="1" t="s">
        <v>4426</v>
      </c>
      <c r="N280" s="1" t="s">
        <v>4427</v>
      </c>
      <c r="T280" s="2" t="s">
        <v>4688</v>
      </c>
      <c r="U280" s="1" t="s">
        <v>180</v>
      </c>
      <c r="V280" s="1" t="s">
        <v>2322</v>
      </c>
      <c r="W280" s="1" t="s">
        <v>202</v>
      </c>
      <c r="X280" s="1" t="s">
        <v>2398</v>
      </c>
      <c r="Y280" s="1" t="s">
        <v>643</v>
      </c>
      <c r="Z280" s="1" t="s">
        <v>2818</v>
      </c>
      <c r="AC280" s="1">
        <v>39</v>
      </c>
      <c r="AD280" s="1" t="s">
        <v>361</v>
      </c>
      <c r="AE280" s="1" t="s">
        <v>2997</v>
      </c>
      <c r="AJ280" s="1" t="s">
        <v>17</v>
      </c>
      <c r="AK280" s="1" t="s">
        <v>3051</v>
      </c>
      <c r="AL280" s="1" t="s">
        <v>74</v>
      </c>
      <c r="AM280" s="1" t="s">
        <v>3067</v>
      </c>
      <c r="AT280" s="1" t="s">
        <v>43</v>
      </c>
      <c r="AU280" s="1" t="s">
        <v>3115</v>
      </c>
      <c r="AV280" s="1" t="s">
        <v>644</v>
      </c>
      <c r="AW280" s="1" t="s">
        <v>3354</v>
      </c>
      <c r="BG280" s="1" t="s">
        <v>43</v>
      </c>
      <c r="BH280" s="1" t="s">
        <v>3115</v>
      </c>
      <c r="BI280" s="1" t="s">
        <v>645</v>
      </c>
      <c r="BJ280" s="1" t="s">
        <v>2942</v>
      </c>
      <c r="BK280" s="1" t="s">
        <v>43</v>
      </c>
      <c r="BL280" s="1" t="s">
        <v>3115</v>
      </c>
      <c r="BM280" s="1" t="s">
        <v>646</v>
      </c>
      <c r="BN280" s="1" t="s">
        <v>3813</v>
      </c>
      <c r="BO280" s="1" t="s">
        <v>43</v>
      </c>
      <c r="BP280" s="1" t="s">
        <v>3115</v>
      </c>
      <c r="BQ280" s="1" t="s">
        <v>647</v>
      </c>
      <c r="BR280" s="1" t="s">
        <v>4008</v>
      </c>
      <c r="BS280" s="1" t="s">
        <v>441</v>
      </c>
      <c r="BT280" s="1" t="s">
        <v>4046</v>
      </c>
    </row>
    <row r="281" spans="1:31" ht="13.5" customHeight="1">
      <c r="A281" s="6" t="str">
        <f t="shared" si="10"/>
        <v>1729_감물천면_097b</v>
      </c>
      <c r="B281" s="1">
        <v>1729</v>
      </c>
      <c r="C281" s="1" t="s">
        <v>4137</v>
      </c>
      <c r="D281" s="1" t="s">
        <v>4139</v>
      </c>
      <c r="E281" s="2">
        <v>280</v>
      </c>
      <c r="F281" s="1">
        <v>1</v>
      </c>
      <c r="G281" s="1" t="s">
        <v>4136</v>
      </c>
      <c r="H281" s="1" t="s">
        <v>4138</v>
      </c>
      <c r="I281" s="1">
        <v>9</v>
      </c>
      <c r="L281" s="1">
        <v>2</v>
      </c>
      <c r="M281" s="1" t="s">
        <v>4426</v>
      </c>
      <c r="N281" s="1" t="s">
        <v>4427</v>
      </c>
      <c r="S281" s="1" t="s">
        <v>47</v>
      </c>
      <c r="T281" s="2" t="s">
        <v>2244</v>
      </c>
      <c r="AC281" s="1">
        <v>15</v>
      </c>
      <c r="AD281" s="1" t="s">
        <v>115</v>
      </c>
      <c r="AE281" s="1" t="s">
        <v>2974</v>
      </c>
    </row>
    <row r="282" spans="1:72" ht="13.5" customHeight="1">
      <c r="A282" s="6" t="str">
        <f t="shared" si="10"/>
        <v>1729_감물천면_097b</v>
      </c>
      <c r="B282" s="1">
        <v>1729</v>
      </c>
      <c r="C282" s="1" t="s">
        <v>4137</v>
      </c>
      <c r="D282" s="1" t="s">
        <v>4139</v>
      </c>
      <c r="E282" s="2">
        <v>281</v>
      </c>
      <c r="F282" s="1">
        <v>1</v>
      </c>
      <c r="G282" s="1" t="s">
        <v>4136</v>
      </c>
      <c r="H282" s="1" t="s">
        <v>4138</v>
      </c>
      <c r="I282" s="1">
        <v>9</v>
      </c>
      <c r="L282" s="1">
        <v>3</v>
      </c>
      <c r="M282" s="1" t="s">
        <v>4428</v>
      </c>
      <c r="N282" s="1" t="s">
        <v>4429</v>
      </c>
      <c r="T282" s="2" t="s">
        <v>4824</v>
      </c>
      <c r="U282" s="1" t="s">
        <v>79</v>
      </c>
      <c r="V282" s="1" t="s">
        <v>2295</v>
      </c>
      <c r="W282" s="1" t="s">
        <v>135</v>
      </c>
      <c r="X282" s="1" t="s">
        <v>2393</v>
      </c>
      <c r="Y282" s="1" t="s">
        <v>648</v>
      </c>
      <c r="Z282" s="1" t="s">
        <v>2817</v>
      </c>
      <c r="AC282" s="1">
        <v>48</v>
      </c>
      <c r="AD282" s="1" t="s">
        <v>68</v>
      </c>
      <c r="AE282" s="1" t="s">
        <v>2220</v>
      </c>
      <c r="AJ282" s="1" t="s">
        <v>17</v>
      </c>
      <c r="AK282" s="1" t="s">
        <v>3051</v>
      </c>
      <c r="AL282" s="1" t="s">
        <v>65</v>
      </c>
      <c r="AM282" s="1" t="s">
        <v>4825</v>
      </c>
      <c r="AT282" s="1" t="s">
        <v>43</v>
      </c>
      <c r="AU282" s="1" t="s">
        <v>3115</v>
      </c>
      <c r="AV282" s="1" t="s">
        <v>649</v>
      </c>
      <c r="AW282" s="1" t="s">
        <v>3353</v>
      </c>
      <c r="BG282" s="1" t="s">
        <v>43</v>
      </c>
      <c r="BH282" s="1" t="s">
        <v>3115</v>
      </c>
      <c r="BI282" s="1" t="s">
        <v>650</v>
      </c>
      <c r="BJ282" s="1" t="s">
        <v>3631</v>
      </c>
      <c r="BK282" s="1" t="s">
        <v>43</v>
      </c>
      <c r="BL282" s="1" t="s">
        <v>3115</v>
      </c>
      <c r="BM282" s="1" t="s">
        <v>268</v>
      </c>
      <c r="BN282" s="1" t="s">
        <v>3757</v>
      </c>
      <c r="BO282" s="1" t="s">
        <v>200</v>
      </c>
      <c r="BP282" s="1" t="s">
        <v>4178</v>
      </c>
      <c r="BQ282" s="1" t="s">
        <v>201</v>
      </c>
      <c r="BR282" s="1" t="s">
        <v>4306</v>
      </c>
      <c r="BS282" s="1" t="s">
        <v>59</v>
      </c>
      <c r="BT282" s="1" t="s">
        <v>3034</v>
      </c>
    </row>
    <row r="283" spans="1:72" ht="13.5" customHeight="1">
      <c r="A283" s="6" t="str">
        <f t="shared" si="10"/>
        <v>1729_감물천면_097b</v>
      </c>
      <c r="B283" s="1">
        <v>1729</v>
      </c>
      <c r="C283" s="1" t="s">
        <v>4137</v>
      </c>
      <c r="D283" s="1" t="s">
        <v>4139</v>
      </c>
      <c r="E283" s="2">
        <v>282</v>
      </c>
      <c r="F283" s="1">
        <v>1</v>
      </c>
      <c r="G283" s="1" t="s">
        <v>4136</v>
      </c>
      <c r="H283" s="1" t="s">
        <v>4138</v>
      </c>
      <c r="I283" s="1">
        <v>9</v>
      </c>
      <c r="L283" s="1">
        <v>3</v>
      </c>
      <c r="M283" s="1" t="s">
        <v>4428</v>
      </c>
      <c r="N283" s="1" t="s">
        <v>4429</v>
      </c>
      <c r="S283" s="1" t="s">
        <v>66</v>
      </c>
      <c r="T283" s="2" t="s">
        <v>2245</v>
      </c>
      <c r="W283" s="1" t="s">
        <v>421</v>
      </c>
      <c r="X283" s="1" t="s">
        <v>2395</v>
      </c>
      <c r="Y283" s="1" t="s">
        <v>10</v>
      </c>
      <c r="Z283" s="1" t="s">
        <v>2408</v>
      </c>
      <c r="AC283" s="1">
        <v>48</v>
      </c>
      <c r="AD283" s="1" t="s">
        <v>68</v>
      </c>
      <c r="AE283" s="1" t="s">
        <v>2220</v>
      </c>
      <c r="AJ283" s="1" t="s">
        <v>17</v>
      </c>
      <c r="AK283" s="1" t="s">
        <v>3051</v>
      </c>
      <c r="AL283" s="1" t="s">
        <v>651</v>
      </c>
      <c r="AM283" s="1" t="s">
        <v>3054</v>
      </c>
      <c r="AT283" s="1" t="s">
        <v>43</v>
      </c>
      <c r="AU283" s="1" t="s">
        <v>3115</v>
      </c>
      <c r="AV283" s="1" t="s">
        <v>652</v>
      </c>
      <c r="AW283" s="1" t="s">
        <v>3352</v>
      </c>
      <c r="BG283" s="1" t="s">
        <v>392</v>
      </c>
      <c r="BH283" s="1" t="s">
        <v>3116</v>
      </c>
      <c r="BI283" s="1" t="s">
        <v>424</v>
      </c>
      <c r="BJ283" s="1" t="s">
        <v>3630</v>
      </c>
      <c r="BK283" s="1" t="s">
        <v>425</v>
      </c>
      <c r="BL283" s="1" t="s">
        <v>3678</v>
      </c>
      <c r="BM283" s="1" t="s">
        <v>653</v>
      </c>
      <c r="BN283" s="1" t="s">
        <v>3812</v>
      </c>
      <c r="BO283" s="1" t="s">
        <v>43</v>
      </c>
      <c r="BP283" s="1" t="s">
        <v>3115</v>
      </c>
      <c r="BQ283" s="1" t="s">
        <v>654</v>
      </c>
      <c r="BR283" s="1" t="s">
        <v>4007</v>
      </c>
      <c r="BS283" s="1" t="s">
        <v>141</v>
      </c>
      <c r="BT283" s="1" t="s">
        <v>3041</v>
      </c>
    </row>
    <row r="284" spans="1:31" ht="13.5" customHeight="1">
      <c r="A284" s="6" t="str">
        <f t="shared" si="10"/>
        <v>1729_감물천면_097b</v>
      </c>
      <c r="B284" s="1">
        <v>1729</v>
      </c>
      <c r="C284" s="1" t="s">
        <v>4137</v>
      </c>
      <c r="D284" s="1" t="s">
        <v>4139</v>
      </c>
      <c r="E284" s="2">
        <v>283</v>
      </c>
      <c r="F284" s="1">
        <v>1</v>
      </c>
      <c r="G284" s="1" t="s">
        <v>4136</v>
      </c>
      <c r="H284" s="1" t="s">
        <v>4138</v>
      </c>
      <c r="I284" s="1">
        <v>9</v>
      </c>
      <c r="L284" s="1">
        <v>3</v>
      </c>
      <c r="M284" s="1" t="s">
        <v>4428</v>
      </c>
      <c r="N284" s="1" t="s">
        <v>4429</v>
      </c>
      <c r="S284" s="1" t="s">
        <v>75</v>
      </c>
      <c r="T284" s="2" t="s">
        <v>2252</v>
      </c>
      <c r="W284" s="1" t="s">
        <v>56</v>
      </c>
      <c r="X284" s="1" t="s">
        <v>4826</v>
      </c>
      <c r="Y284" s="1" t="s">
        <v>39</v>
      </c>
      <c r="Z284" s="1" t="s">
        <v>2423</v>
      </c>
      <c r="AC284" s="1">
        <v>93</v>
      </c>
      <c r="AD284" s="1" t="s">
        <v>208</v>
      </c>
      <c r="AE284" s="1" t="s">
        <v>2951</v>
      </c>
    </row>
    <row r="285" spans="1:33" ht="13.5" customHeight="1">
      <c r="A285" s="6" t="str">
        <f t="shared" si="10"/>
        <v>1729_감물천면_097b</v>
      </c>
      <c r="B285" s="1">
        <v>1729</v>
      </c>
      <c r="C285" s="1" t="s">
        <v>4137</v>
      </c>
      <c r="D285" s="1" t="s">
        <v>4139</v>
      </c>
      <c r="E285" s="2">
        <v>284</v>
      </c>
      <c r="F285" s="1">
        <v>1</v>
      </c>
      <c r="G285" s="1" t="s">
        <v>4136</v>
      </c>
      <c r="H285" s="1" t="s">
        <v>4138</v>
      </c>
      <c r="I285" s="1">
        <v>9</v>
      </c>
      <c r="L285" s="1">
        <v>3</v>
      </c>
      <c r="M285" s="1" t="s">
        <v>4428</v>
      </c>
      <c r="N285" s="1" t="s">
        <v>4429</v>
      </c>
      <c r="S285" s="1" t="s">
        <v>190</v>
      </c>
      <c r="T285" s="2" t="s">
        <v>2258</v>
      </c>
      <c r="AF285" s="1" t="s">
        <v>330</v>
      </c>
      <c r="AG285" s="1" t="s">
        <v>3008</v>
      </c>
    </row>
    <row r="286" spans="1:31" ht="13.5" customHeight="1">
      <c r="A286" s="6" t="str">
        <f t="shared" si="10"/>
        <v>1729_감물천면_097b</v>
      </c>
      <c r="B286" s="1">
        <v>1729</v>
      </c>
      <c r="C286" s="1" t="s">
        <v>4137</v>
      </c>
      <c r="D286" s="1" t="s">
        <v>4139</v>
      </c>
      <c r="E286" s="2">
        <v>285</v>
      </c>
      <c r="F286" s="1">
        <v>1</v>
      </c>
      <c r="G286" s="1" t="s">
        <v>4136</v>
      </c>
      <c r="H286" s="1" t="s">
        <v>4138</v>
      </c>
      <c r="I286" s="1">
        <v>9</v>
      </c>
      <c r="L286" s="1">
        <v>3</v>
      </c>
      <c r="M286" s="1" t="s">
        <v>4428</v>
      </c>
      <c r="N286" s="1" t="s">
        <v>4429</v>
      </c>
      <c r="S286" s="1" t="s">
        <v>47</v>
      </c>
      <c r="T286" s="2" t="s">
        <v>2244</v>
      </c>
      <c r="AC286" s="1">
        <v>5</v>
      </c>
      <c r="AD286" s="1" t="s">
        <v>53</v>
      </c>
      <c r="AE286" s="1" t="s">
        <v>2955</v>
      </c>
    </row>
    <row r="287" spans="1:33" ht="13.5" customHeight="1">
      <c r="A287" s="6" t="str">
        <f t="shared" si="10"/>
        <v>1729_감물천면_097b</v>
      </c>
      <c r="B287" s="1">
        <v>1729</v>
      </c>
      <c r="C287" s="1" t="s">
        <v>4137</v>
      </c>
      <c r="D287" s="1" t="s">
        <v>4139</v>
      </c>
      <c r="E287" s="2">
        <v>286</v>
      </c>
      <c r="F287" s="1">
        <v>1</v>
      </c>
      <c r="G287" s="1" t="s">
        <v>4136</v>
      </c>
      <c r="H287" s="1" t="s">
        <v>4138</v>
      </c>
      <c r="I287" s="1">
        <v>9</v>
      </c>
      <c r="L287" s="1">
        <v>3</v>
      </c>
      <c r="M287" s="1" t="s">
        <v>4428</v>
      </c>
      <c r="N287" s="1" t="s">
        <v>4429</v>
      </c>
      <c r="S287" s="1" t="s">
        <v>78</v>
      </c>
      <c r="T287" s="2" t="s">
        <v>2262</v>
      </c>
      <c r="Y287" s="1" t="s">
        <v>655</v>
      </c>
      <c r="Z287" s="1" t="s">
        <v>2816</v>
      </c>
      <c r="AF287" s="1" t="s">
        <v>131</v>
      </c>
      <c r="AG287" s="1" t="s">
        <v>3005</v>
      </c>
    </row>
    <row r="288" spans="1:31" ht="13.5" customHeight="1">
      <c r="A288" s="6" t="str">
        <f t="shared" si="10"/>
        <v>1729_감물천면_097b</v>
      </c>
      <c r="B288" s="1">
        <v>1729</v>
      </c>
      <c r="C288" s="1" t="s">
        <v>4137</v>
      </c>
      <c r="D288" s="1" t="s">
        <v>4139</v>
      </c>
      <c r="E288" s="2">
        <v>287</v>
      </c>
      <c r="F288" s="1">
        <v>1</v>
      </c>
      <c r="G288" s="1" t="s">
        <v>4136</v>
      </c>
      <c r="H288" s="1" t="s">
        <v>4138</v>
      </c>
      <c r="I288" s="1">
        <v>9</v>
      </c>
      <c r="L288" s="1">
        <v>3</v>
      </c>
      <c r="M288" s="1" t="s">
        <v>4428</v>
      </c>
      <c r="N288" s="1" t="s">
        <v>4429</v>
      </c>
      <c r="S288" s="1" t="s">
        <v>47</v>
      </c>
      <c r="T288" s="2" t="s">
        <v>2244</v>
      </c>
      <c r="AC288" s="1">
        <v>3</v>
      </c>
      <c r="AD288" s="1" t="s">
        <v>248</v>
      </c>
      <c r="AE288" s="1" t="s">
        <v>2967</v>
      </c>
    </row>
    <row r="289" spans="1:33" ht="13.5" customHeight="1">
      <c r="A289" s="6" t="str">
        <f t="shared" si="10"/>
        <v>1729_감물천면_097b</v>
      </c>
      <c r="B289" s="1">
        <v>1729</v>
      </c>
      <c r="C289" s="1" t="s">
        <v>4137</v>
      </c>
      <c r="D289" s="1" t="s">
        <v>4139</v>
      </c>
      <c r="E289" s="2">
        <v>288</v>
      </c>
      <c r="F289" s="1">
        <v>1</v>
      </c>
      <c r="G289" s="1" t="s">
        <v>4136</v>
      </c>
      <c r="H289" s="1" t="s">
        <v>4138</v>
      </c>
      <c r="I289" s="1">
        <v>9</v>
      </c>
      <c r="L289" s="1">
        <v>3</v>
      </c>
      <c r="M289" s="1" t="s">
        <v>4428</v>
      </c>
      <c r="N289" s="1" t="s">
        <v>4429</v>
      </c>
      <c r="S289" s="1" t="s">
        <v>209</v>
      </c>
      <c r="T289" s="2" t="s">
        <v>2249</v>
      </c>
      <c r="Y289" s="1" t="s">
        <v>656</v>
      </c>
      <c r="Z289" s="1" t="s">
        <v>2421</v>
      </c>
      <c r="AC289" s="1">
        <v>2</v>
      </c>
      <c r="AD289" s="1" t="s">
        <v>232</v>
      </c>
      <c r="AE289" s="1" t="s">
        <v>2954</v>
      </c>
      <c r="AF289" s="1" t="s">
        <v>54</v>
      </c>
      <c r="AG289" s="1" t="s">
        <v>3004</v>
      </c>
    </row>
    <row r="290" spans="1:72" ht="13.5" customHeight="1">
      <c r="A290" s="6" t="str">
        <f t="shared" si="10"/>
        <v>1729_감물천면_097b</v>
      </c>
      <c r="B290" s="1">
        <v>1729</v>
      </c>
      <c r="C290" s="1" t="s">
        <v>4137</v>
      </c>
      <c r="D290" s="1" t="s">
        <v>4139</v>
      </c>
      <c r="E290" s="2">
        <v>289</v>
      </c>
      <c r="F290" s="1">
        <v>1</v>
      </c>
      <c r="G290" s="1" t="s">
        <v>4136</v>
      </c>
      <c r="H290" s="1" t="s">
        <v>4138</v>
      </c>
      <c r="I290" s="1">
        <v>9</v>
      </c>
      <c r="L290" s="1">
        <v>4</v>
      </c>
      <c r="M290" s="1" t="s">
        <v>4430</v>
      </c>
      <c r="N290" s="1" t="s">
        <v>4431</v>
      </c>
      <c r="T290" s="2" t="s">
        <v>4759</v>
      </c>
      <c r="U290" s="1" t="s">
        <v>180</v>
      </c>
      <c r="V290" s="1" t="s">
        <v>2322</v>
      </c>
      <c r="W290" s="1" t="s">
        <v>135</v>
      </c>
      <c r="X290" s="1" t="s">
        <v>2393</v>
      </c>
      <c r="Y290" s="1" t="s">
        <v>657</v>
      </c>
      <c r="Z290" s="1" t="s">
        <v>2815</v>
      </c>
      <c r="AC290" s="1">
        <v>66</v>
      </c>
      <c r="AD290" s="1" t="s">
        <v>133</v>
      </c>
      <c r="AE290" s="1" t="s">
        <v>2971</v>
      </c>
      <c r="AJ290" s="1" t="s">
        <v>17</v>
      </c>
      <c r="AK290" s="1" t="s">
        <v>3051</v>
      </c>
      <c r="AL290" s="1" t="s">
        <v>65</v>
      </c>
      <c r="AM290" s="1" t="s">
        <v>4760</v>
      </c>
      <c r="AT290" s="1" t="s">
        <v>43</v>
      </c>
      <c r="AU290" s="1" t="s">
        <v>3115</v>
      </c>
      <c r="AV290" s="1" t="s">
        <v>622</v>
      </c>
      <c r="AW290" s="1" t="s">
        <v>3351</v>
      </c>
      <c r="BG290" s="1" t="s">
        <v>623</v>
      </c>
      <c r="BH290" s="1" t="s">
        <v>2345</v>
      </c>
      <c r="BI290" s="1" t="s">
        <v>624</v>
      </c>
      <c r="BJ290" s="1" t="s">
        <v>3587</v>
      </c>
      <c r="BK290" s="1" t="s">
        <v>43</v>
      </c>
      <c r="BL290" s="1" t="s">
        <v>3115</v>
      </c>
      <c r="BM290" s="1" t="s">
        <v>625</v>
      </c>
      <c r="BN290" s="1" t="s">
        <v>2402</v>
      </c>
      <c r="BO290" s="1" t="s">
        <v>626</v>
      </c>
      <c r="BP290" s="1" t="s">
        <v>4182</v>
      </c>
      <c r="BQ290" s="1" t="s">
        <v>627</v>
      </c>
      <c r="BR290" s="1" t="s">
        <v>4238</v>
      </c>
      <c r="BS290" s="1" t="s">
        <v>591</v>
      </c>
      <c r="BT290" s="1" t="s">
        <v>3047</v>
      </c>
    </row>
    <row r="291" spans="1:72" ht="13.5" customHeight="1">
      <c r="A291" s="6" t="str">
        <f t="shared" si="10"/>
        <v>1729_감물천면_097b</v>
      </c>
      <c r="B291" s="1">
        <v>1729</v>
      </c>
      <c r="C291" s="1" t="s">
        <v>4137</v>
      </c>
      <c r="D291" s="1" t="s">
        <v>4139</v>
      </c>
      <c r="E291" s="2">
        <v>290</v>
      </c>
      <c r="F291" s="1">
        <v>1</v>
      </c>
      <c r="G291" s="1" t="s">
        <v>4136</v>
      </c>
      <c r="H291" s="1" t="s">
        <v>4138</v>
      </c>
      <c r="I291" s="1">
        <v>9</v>
      </c>
      <c r="L291" s="1">
        <v>4</v>
      </c>
      <c r="M291" s="1" t="s">
        <v>4430</v>
      </c>
      <c r="N291" s="1" t="s">
        <v>4431</v>
      </c>
      <c r="S291" s="1" t="s">
        <v>66</v>
      </c>
      <c r="T291" s="2" t="s">
        <v>2245</v>
      </c>
      <c r="W291" s="1" t="s">
        <v>299</v>
      </c>
      <c r="X291" s="1" t="s">
        <v>2264</v>
      </c>
      <c r="Y291" s="1" t="s">
        <v>39</v>
      </c>
      <c r="Z291" s="1" t="s">
        <v>2423</v>
      </c>
      <c r="AC291" s="1">
        <v>68</v>
      </c>
      <c r="AD291" s="1" t="s">
        <v>154</v>
      </c>
      <c r="AE291" s="1" t="s">
        <v>2946</v>
      </c>
      <c r="AJ291" s="1" t="s">
        <v>41</v>
      </c>
      <c r="AK291" s="1" t="s">
        <v>3052</v>
      </c>
      <c r="AL291" s="1" t="s">
        <v>658</v>
      </c>
      <c r="AM291" s="1" t="s">
        <v>3064</v>
      </c>
      <c r="AT291" s="1" t="s">
        <v>43</v>
      </c>
      <c r="AU291" s="1" t="s">
        <v>3115</v>
      </c>
      <c r="AV291" s="1" t="s">
        <v>659</v>
      </c>
      <c r="AW291" s="1" t="s">
        <v>3350</v>
      </c>
      <c r="BG291" s="1" t="s">
        <v>43</v>
      </c>
      <c r="BH291" s="1" t="s">
        <v>3115</v>
      </c>
      <c r="BI291" s="1" t="s">
        <v>660</v>
      </c>
      <c r="BJ291" s="1" t="s">
        <v>3629</v>
      </c>
      <c r="BK291" s="1" t="s">
        <v>43</v>
      </c>
      <c r="BL291" s="1" t="s">
        <v>3115</v>
      </c>
      <c r="BM291" s="1" t="s">
        <v>661</v>
      </c>
      <c r="BN291" s="1" t="s">
        <v>3811</v>
      </c>
      <c r="BO291" s="1" t="s">
        <v>205</v>
      </c>
      <c r="BP291" s="1" t="s">
        <v>4217</v>
      </c>
      <c r="BQ291" s="1" t="s">
        <v>662</v>
      </c>
      <c r="BR291" s="1" t="s">
        <v>4006</v>
      </c>
      <c r="BS291" s="1" t="s">
        <v>663</v>
      </c>
      <c r="BT291" s="1" t="s">
        <v>4043</v>
      </c>
    </row>
    <row r="292" spans="1:31" ht="13.5" customHeight="1">
      <c r="A292" s="6" t="str">
        <f t="shared" si="10"/>
        <v>1729_감물천면_097b</v>
      </c>
      <c r="B292" s="1">
        <v>1729</v>
      </c>
      <c r="C292" s="1" t="s">
        <v>4137</v>
      </c>
      <c r="D292" s="1" t="s">
        <v>4139</v>
      </c>
      <c r="E292" s="2">
        <v>291</v>
      </c>
      <c r="F292" s="1">
        <v>1</v>
      </c>
      <c r="G292" s="1" t="s">
        <v>4136</v>
      </c>
      <c r="H292" s="1" t="s">
        <v>4138</v>
      </c>
      <c r="I292" s="1">
        <v>9</v>
      </c>
      <c r="L292" s="1">
        <v>4</v>
      </c>
      <c r="M292" s="1" t="s">
        <v>4430</v>
      </c>
      <c r="N292" s="1" t="s">
        <v>4431</v>
      </c>
      <c r="S292" s="1" t="s">
        <v>47</v>
      </c>
      <c r="T292" s="2" t="s">
        <v>2244</v>
      </c>
      <c r="AC292" s="1">
        <v>10</v>
      </c>
      <c r="AD292" s="1" t="s">
        <v>100</v>
      </c>
      <c r="AE292" s="1" t="s">
        <v>2959</v>
      </c>
    </row>
    <row r="293" spans="1:31" ht="13.5" customHeight="1">
      <c r="A293" s="6" t="str">
        <f t="shared" si="10"/>
        <v>1729_감물천면_097b</v>
      </c>
      <c r="B293" s="1">
        <v>1729</v>
      </c>
      <c r="C293" s="1" t="s">
        <v>4137</v>
      </c>
      <c r="D293" s="1" t="s">
        <v>4139</v>
      </c>
      <c r="E293" s="2">
        <v>292</v>
      </c>
      <c r="F293" s="1">
        <v>1</v>
      </c>
      <c r="G293" s="1" t="s">
        <v>4136</v>
      </c>
      <c r="H293" s="1" t="s">
        <v>4138</v>
      </c>
      <c r="I293" s="1">
        <v>9</v>
      </c>
      <c r="L293" s="1">
        <v>4</v>
      </c>
      <c r="M293" s="1" t="s">
        <v>4430</v>
      </c>
      <c r="N293" s="1" t="s">
        <v>4431</v>
      </c>
      <c r="S293" s="1" t="s">
        <v>47</v>
      </c>
      <c r="T293" s="2" t="s">
        <v>2244</v>
      </c>
      <c r="AC293" s="1">
        <v>16</v>
      </c>
      <c r="AD293" s="1" t="s">
        <v>147</v>
      </c>
      <c r="AE293" s="1" t="s">
        <v>2965</v>
      </c>
    </row>
    <row r="294" spans="1:31" ht="13.5" customHeight="1">
      <c r="A294" s="6" t="str">
        <f t="shared" si="10"/>
        <v>1729_감물천면_097b</v>
      </c>
      <c r="B294" s="1">
        <v>1729</v>
      </c>
      <c r="C294" s="1" t="s">
        <v>4137</v>
      </c>
      <c r="D294" s="1" t="s">
        <v>4139</v>
      </c>
      <c r="E294" s="2">
        <v>293</v>
      </c>
      <c r="F294" s="1">
        <v>1</v>
      </c>
      <c r="G294" s="1" t="s">
        <v>4136</v>
      </c>
      <c r="H294" s="1" t="s">
        <v>4138</v>
      </c>
      <c r="I294" s="1">
        <v>9</v>
      </c>
      <c r="L294" s="1">
        <v>4</v>
      </c>
      <c r="M294" s="1" t="s">
        <v>4430</v>
      </c>
      <c r="N294" s="1" t="s">
        <v>4431</v>
      </c>
      <c r="S294" s="1" t="s">
        <v>209</v>
      </c>
      <c r="T294" s="2" t="s">
        <v>2249</v>
      </c>
      <c r="Y294" s="1" t="s">
        <v>664</v>
      </c>
      <c r="Z294" s="1" t="s">
        <v>2575</v>
      </c>
      <c r="AA294" s="1" t="s">
        <v>665</v>
      </c>
      <c r="AB294" s="1" t="s">
        <v>2529</v>
      </c>
      <c r="AC294" s="1">
        <v>6</v>
      </c>
      <c r="AD294" s="1" t="s">
        <v>133</v>
      </c>
      <c r="AE294" s="1" t="s">
        <v>2971</v>
      </c>
    </row>
    <row r="295" spans="1:33" ht="13.5" customHeight="1">
      <c r="A295" s="6" t="str">
        <f t="shared" si="10"/>
        <v>1729_감물천면_097b</v>
      </c>
      <c r="B295" s="1">
        <v>1729</v>
      </c>
      <c r="C295" s="1" t="s">
        <v>4137</v>
      </c>
      <c r="D295" s="1" t="s">
        <v>4139</v>
      </c>
      <c r="E295" s="2">
        <v>294</v>
      </c>
      <c r="F295" s="1">
        <v>1</v>
      </c>
      <c r="G295" s="1" t="s">
        <v>4136</v>
      </c>
      <c r="H295" s="1" t="s">
        <v>4138</v>
      </c>
      <c r="I295" s="1">
        <v>9</v>
      </c>
      <c r="L295" s="1">
        <v>4</v>
      </c>
      <c r="M295" s="1" t="s">
        <v>4430</v>
      </c>
      <c r="N295" s="1" t="s">
        <v>4431</v>
      </c>
      <c r="S295" s="1" t="s">
        <v>47</v>
      </c>
      <c r="T295" s="2" t="s">
        <v>2244</v>
      </c>
      <c r="AC295" s="1">
        <v>12</v>
      </c>
      <c r="AD295" s="1" t="s">
        <v>51</v>
      </c>
      <c r="AE295" s="1" t="s">
        <v>2957</v>
      </c>
      <c r="AF295" s="1" t="s">
        <v>54</v>
      </c>
      <c r="AG295" s="1" t="s">
        <v>3004</v>
      </c>
    </row>
    <row r="296" spans="1:72" ht="13.5" customHeight="1">
      <c r="A296" s="6" t="str">
        <f t="shared" si="10"/>
        <v>1729_감물천면_097b</v>
      </c>
      <c r="B296" s="1">
        <v>1729</v>
      </c>
      <c r="C296" s="1" t="s">
        <v>4137</v>
      </c>
      <c r="D296" s="1" t="s">
        <v>4139</v>
      </c>
      <c r="E296" s="2">
        <v>295</v>
      </c>
      <c r="F296" s="1">
        <v>1</v>
      </c>
      <c r="G296" s="1" t="s">
        <v>4136</v>
      </c>
      <c r="H296" s="1" t="s">
        <v>4138</v>
      </c>
      <c r="I296" s="1">
        <v>9</v>
      </c>
      <c r="L296" s="1">
        <v>5</v>
      </c>
      <c r="M296" s="1" t="s">
        <v>667</v>
      </c>
      <c r="N296" s="1" t="s">
        <v>2814</v>
      </c>
      <c r="T296" s="2" t="s">
        <v>4759</v>
      </c>
      <c r="U296" s="1" t="s">
        <v>666</v>
      </c>
      <c r="V296" s="1" t="s">
        <v>2376</v>
      </c>
      <c r="Y296" s="1" t="s">
        <v>667</v>
      </c>
      <c r="Z296" s="1" t="s">
        <v>2814</v>
      </c>
      <c r="AC296" s="1">
        <v>83</v>
      </c>
      <c r="AD296" s="1" t="s">
        <v>529</v>
      </c>
      <c r="AE296" s="1" t="s">
        <v>2979</v>
      </c>
      <c r="AJ296" s="1" t="s">
        <v>17</v>
      </c>
      <c r="AK296" s="1" t="s">
        <v>3051</v>
      </c>
      <c r="AL296" s="1" t="s">
        <v>65</v>
      </c>
      <c r="AM296" s="1" t="s">
        <v>4760</v>
      </c>
      <c r="AN296" s="1" t="s">
        <v>554</v>
      </c>
      <c r="AO296" s="1" t="s">
        <v>2251</v>
      </c>
      <c r="AP296" s="1" t="s">
        <v>180</v>
      </c>
      <c r="AQ296" s="1" t="s">
        <v>2322</v>
      </c>
      <c r="AR296" s="1" t="s">
        <v>668</v>
      </c>
      <c r="AS296" s="1" t="s">
        <v>3113</v>
      </c>
      <c r="AT296" s="1" t="s">
        <v>95</v>
      </c>
      <c r="AU296" s="1" t="s">
        <v>2331</v>
      </c>
      <c r="AV296" s="1" t="s">
        <v>669</v>
      </c>
      <c r="AW296" s="1" t="s">
        <v>3349</v>
      </c>
      <c r="BB296" s="1" t="s">
        <v>96</v>
      </c>
      <c r="BC296" s="1" t="s">
        <v>2298</v>
      </c>
      <c r="BD296" s="1" t="s">
        <v>670</v>
      </c>
      <c r="BE296" s="1" t="s">
        <v>3403</v>
      </c>
      <c r="BG296" s="1" t="s">
        <v>95</v>
      </c>
      <c r="BH296" s="1" t="s">
        <v>2331</v>
      </c>
      <c r="BI296" s="1" t="s">
        <v>671</v>
      </c>
      <c r="BJ296" s="1" t="s">
        <v>3628</v>
      </c>
      <c r="BK296" s="1" t="s">
        <v>126</v>
      </c>
      <c r="BL296" s="1" t="s">
        <v>2342</v>
      </c>
      <c r="BM296" s="1" t="s">
        <v>672</v>
      </c>
      <c r="BN296" s="1" t="s">
        <v>3810</v>
      </c>
      <c r="BO296" s="1" t="s">
        <v>95</v>
      </c>
      <c r="BP296" s="1" t="s">
        <v>2331</v>
      </c>
      <c r="BQ296" s="1" t="s">
        <v>236</v>
      </c>
      <c r="BR296" s="1" t="s">
        <v>2920</v>
      </c>
      <c r="BS296" s="1" t="s">
        <v>65</v>
      </c>
      <c r="BT296" s="1" t="s">
        <v>4760</v>
      </c>
    </row>
    <row r="297" spans="1:73" ht="13.5" customHeight="1">
      <c r="A297" s="6" t="str">
        <f t="shared" si="10"/>
        <v>1729_감물천면_097b</v>
      </c>
      <c r="B297" s="1">
        <v>1729</v>
      </c>
      <c r="C297" s="1" t="s">
        <v>4137</v>
      </c>
      <c r="D297" s="1" t="s">
        <v>4139</v>
      </c>
      <c r="E297" s="2">
        <v>296</v>
      </c>
      <c r="F297" s="1">
        <v>1</v>
      </c>
      <c r="G297" s="1" t="s">
        <v>4136</v>
      </c>
      <c r="H297" s="1" t="s">
        <v>4138</v>
      </c>
      <c r="I297" s="1">
        <v>9</v>
      </c>
      <c r="L297" s="1">
        <v>5</v>
      </c>
      <c r="M297" s="1" t="s">
        <v>667</v>
      </c>
      <c r="N297" s="1" t="s">
        <v>2814</v>
      </c>
      <c r="S297" s="1" t="s">
        <v>66</v>
      </c>
      <c r="T297" s="2" t="s">
        <v>2245</v>
      </c>
      <c r="U297" s="1" t="s">
        <v>96</v>
      </c>
      <c r="V297" s="1" t="s">
        <v>2298</v>
      </c>
      <c r="Y297" s="1" t="s">
        <v>4067</v>
      </c>
      <c r="Z297" s="1" t="s">
        <v>2813</v>
      </c>
      <c r="AC297" s="1">
        <v>63</v>
      </c>
      <c r="AD297" s="1" t="s">
        <v>248</v>
      </c>
      <c r="AE297" s="1" t="s">
        <v>2967</v>
      </c>
      <c r="AJ297" s="1" t="s">
        <v>17</v>
      </c>
      <c r="AK297" s="1" t="s">
        <v>3051</v>
      </c>
      <c r="AL297" s="1" t="s">
        <v>221</v>
      </c>
      <c r="AM297" s="1" t="s">
        <v>3072</v>
      </c>
      <c r="AN297" s="1" t="s">
        <v>554</v>
      </c>
      <c r="AO297" s="1" t="s">
        <v>2251</v>
      </c>
      <c r="AP297" s="1" t="s">
        <v>180</v>
      </c>
      <c r="AQ297" s="1" t="s">
        <v>2322</v>
      </c>
      <c r="AR297" s="1" t="s">
        <v>668</v>
      </c>
      <c r="AS297" s="1" t="s">
        <v>3113</v>
      </c>
      <c r="AT297" s="1" t="s">
        <v>95</v>
      </c>
      <c r="AU297" s="1" t="s">
        <v>2331</v>
      </c>
      <c r="AV297" s="1" t="s">
        <v>673</v>
      </c>
      <c r="AW297" s="1" t="s">
        <v>3348</v>
      </c>
      <c r="BB297" s="1" t="s">
        <v>96</v>
      </c>
      <c r="BC297" s="1" t="s">
        <v>2298</v>
      </c>
      <c r="BD297" s="1" t="s">
        <v>674</v>
      </c>
      <c r="BE297" s="1" t="s">
        <v>3438</v>
      </c>
      <c r="BG297" s="1" t="s">
        <v>392</v>
      </c>
      <c r="BH297" s="1" t="s">
        <v>3116</v>
      </c>
      <c r="BI297" s="1" t="s">
        <v>675</v>
      </c>
      <c r="BJ297" s="1" t="s">
        <v>3627</v>
      </c>
      <c r="BK297" s="1" t="s">
        <v>126</v>
      </c>
      <c r="BL297" s="1" t="s">
        <v>2342</v>
      </c>
      <c r="BM297" s="1" t="s">
        <v>676</v>
      </c>
      <c r="BN297" s="1" t="s">
        <v>3809</v>
      </c>
      <c r="BO297" s="1" t="s">
        <v>459</v>
      </c>
      <c r="BP297" s="1" t="s">
        <v>3129</v>
      </c>
      <c r="BQ297" s="1" t="s">
        <v>677</v>
      </c>
      <c r="BR297" s="1" t="s">
        <v>4005</v>
      </c>
      <c r="BS297" s="1" t="s">
        <v>129</v>
      </c>
      <c r="BT297" s="1" t="s">
        <v>3061</v>
      </c>
      <c r="BU297" s="1" t="s">
        <v>5227</v>
      </c>
    </row>
    <row r="298" spans="1:31" ht="13.5" customHeight="1">
      <c r="A298" s="6" t="str">
        <f t="shared" si="10"/>
        <v>1729_감물천면_097b</v>
      </c>
      <c r="B298" s="1">
        <v>1729</v>
      </c>
      <c r="C298" s="1" t="s">
        <v>4137</v>
      </c>
      <c r="D298" s="1" t="s">
        <v>4139</v>
      </c>
      <c r="E298" s="2">
        <v>297</v>
      </c>
      <c r="F298" s="1">
        <v>1</v>
      </c>
      <c r="G298" s="1" t="s">
        <v>4136</v>
      </c>
      <c r="H298" s="1" t="s">
        <v>4138</v>
      </c>
      <c r="I298" s="1">
        <v>9</v>
      </c>
      <c r="L298" s="1">
        <v>5</v>
      </c>
      <c r="M298" s="1" t="s">
        <v>667</v>
      </c>
      <c r="N298" s="1" t="s">
        <v>2814</v>
      </c>
      <c r="S298" s="1" t="s">
        <v>678</v>
      </c>
      <c r="T298" s="2" t="s">
        <v>2247</v>
      </c>
      <c r="U298" s="1" t="s">
        <v>96</v>
      </c>
      <c r="V298" s="1" t="s">
        <v>2298</v>
      </c>
      <c r="Y298" s="1" t="s">
        <v>679</v>
      </c>
      <c r="Z298" s="1" t="s">
        <v>2812</v>
      </c>
      <c r="AC298" s="1">
        <v>43</v>
      </c>
      <c r="AD298" s="1" t="s">
        <v>240</v>
      </c>
      <c r="AE298" s="1" t="s">
        <v>2992</v>
      </c>
    </row>
    <row r="299" spans="1:72" ht="13.5" customHeight="1">
      <c r="A299" s="6" t="str">
        <f t="shared" si="10"/>
        <v>1729_감물천면_097b</v>
      </c>
      <c r="B299" s="1">
        <v>1729</v>
      </c>
      <c r="C299" s="1" t="s">
        <v>4137</v>
      </c>
      <c r="D299" s="1" t="s">
        <v>4139</v>
      </c>
      <c r="E299" s="2">
        <v>298</v>
      </c>
      <c r="F299" s="1">
        <v>1</v>
      </c>
      <c r="G299" s="1" t="s">
        <v>4136</v>
      </c>
      <c r="H299" s="1" t="s">
        <v>4138</v>
      </c>
      <c r="I299" s="1">
        <v>10</v>
      </c>
      <c r="J299" s="1" t="s">
        <v>680</v>
      </c>
      <c r="K299" s="1" t="s">
        <v>2227</v>
      </c>
      <c r="L299" s="1">
        <v>1</v>
      </c>
      <c r="M299" s="1" t="s">
        <v>4432</v>
      </c>
      <c r="N299" s="1" t="s">
        <v>4433</v>
      </c>
      <c r="T299" s="2" t="s">
        <v>4827</v>
      </c>
      <c r="U299" s="1" t="s">
        <v>180</v>
      </c>
      <c r="V299" s="1" t="s">
        <v>2322</v>
      </c>
      <c r="W299" s="1" t="s">
        <v>135</v>
      </c>
      <c r="X299" s="1" t="s">
        <v>2393</v>
      </c>
      <c r="Y299" s="1" t="s">
        <v>681</v>
      </c>
      <c r="Z299" s="1" t="s">
        <v>4828</v>
      </c>
      <c r="AC299" s="1">
        <v>52</v>
      </c>
      <c r="AD299" s="1" t="s">
        <v>467</v>
      </c>
      <c r="AE299" s="1" t="s">
        <v>2953</v>
      </c>
      <c r="AJ299" s="1" t="s">
        <v>17</v>
      </c>
      <c r="AK299" s="1" t="s">
        <v>3051</v>
      </c>
      <c r="AL299" s="1" t="s">
        <v>65</v>
      </c>
      <c r="AM299" s="1" t="s">
        <v>4829</v>
      </c>
      <c r="AT299" s="1" t="s">
        <v>43</v>
      </c>
      <c r="AU299" s="1" t="s">
        <v>3115</v>
      </c>
      <c r="AV299" s="1" t="s">
        <v>682</v>
      </c>
      <c r="AW299" s="1" t="s">
        <v>3344</v>
      </c>
      <c r="BG299" s="1" t="s">
        <v>520</v>
      </c>
      <c r="BH299" s="1" t="s">
        <v>3131</v>
      </c>
      <c r="BI299" s="1" t="s">
        <v>683</v>
      </c>
      <c r="BJ299" s="1" t="s">
        <v>3625</v>
      </c>
      <c r="BK299" s="1" t="s">
        <v>43</v>
      </c>
      <c r="BL299" s="1" t="s">
        <v>3115</v>
      </c>
      <c r="BM299" s="1" t="s">
        <v>684</v>
      </c>
      <c r="BN299" s="1" t="s">
        <v>3808</v>
      </c>
      <c r="BO299" s="1" t="s">
        <v>43</v>
      </c>
      <c r="BP299" s="1" t="s">
        <v>3115</v>
      </c>
      <c r="BQ299" s="1" t="s">
        <v>685</v>
      </c>
      <c r="BR299" s="1" t="s">
        <v>4259</v>
      </c>
      <c r="BS299" s="1" t="s">
        <v>65</v>
      </c>
      <c r="BT299" s="1" t="s">
        <v>4830</v>
      </c>
    </row>
    <row r="300" spans="1:72" ht="13.5" customHeight="1">
      <c r="A300" s="6" t="str">
        <f t="shared" si="10"/>
        <v>1729_감물천면_097b</v>
      </c>
      <c r="B300" s="1">
        <v>1729</v>
      </c>
      <c r="C300" s="1" t="s">
        <v>4137</v>
      </c>
      <c r="D300" s="1" t="s">
        <v>4139</v>
      </c>
      <c r="E300" s="2">
        <v>299</v>
      </c>
      <c r="F300" s="1">
        <v>1</v>
      </c>
      <c r="G300" s="1" t="s">
        <v>4136</v>
      </c>
      <c r="H300" s="1" t="s">
        <v>4138</v>
      </c>
      <c r="I300" s="1">
        <v>10</v>
      </c>
      <c r="L300" s="1">
        <v>1</v>
      </c>
      <c r="M300" s="1" t="s">
        <v>4432</v>
      </c>
      <c r="N300" s="1" t="s">
        <v>4433</v>
      </c>
      <c r="S300" s="1" t="s">
        <v>66</v>
      </c>
      <c r="T300" s="2" t="s">
        <v>2245</v>
      </c>
      <c r="W300" s="1" t="s">
        <v>421</v>
      </c>
      <c r="X300" s="1" t="s">
        <v>2395</v>
      </c>
      <c r="Y300" s="1" t="s">
        <v>39</v>
      </c>
      <c r="Z300" s="1" t="s">
        <v>2423</v>
      </c>
      <c r="AC300" s="1">
        <v>51</v>
      </c>
      <c r="AD300" s="1" t="s">
        <v>315</v>
      </c>
      <c r="AE300" s="1" t="s">
        <v>2963</v>
      </c>
      <c r="AJ300" s="1" t="s">
        <v>41</v>
      </c>
      <c r="AK300" s="1" t="s">
        <v>3052</v>
      </c>
      <c r="AL300" s="1" t="s">
        <v>59</v>
      </c>
      <c r="AM300" s="1" t="s">
        <v>3034</v>
      </c>
      <c r="AT300" s="1" t="s">
        <v>43</v>
      </c>
      <c r="AU300" s="1" t="s">
        <v>3115</v>
      </c>
      <c r="AV300" s="1" t="s">
        <v>686</v>
      </c>
      <c r="AW300" s="1" t="s">
        <v>3347</v>
      </c>
      <c r="BG300" s="1" t="s">
        <v>205</v>
      </c>
      <c r="BH300" s="1" t="s">
        <v>4217</v>
      </c>
      <c r="BI300" s="1" t="s">
        <v>687</v>
      </c>
      <c r="BJ300" s="1" t="s">
        <v>3626</v>
      </c>
      <c r="BK300" s="1" t="s">
        <v>481</v>
      </c>
      <c r="BL300" s="1" t="s">
        <v>3127</v>
      </c>
      <c r="BM300" s="1" t="s">
        <v>652</v>
      </c>
      <c r="BN300" s="1" t="s">
        <v>3352</v>
      </c>
      <c r="BO300" s="1" t="s">
        <v>43</v>
      </c>
      <c r="BP300" s="1" t="s">
        <v>3115</v>
      </c>
      <c r="BQ300" s="1" t="s">
        <v>4068</v>
      </c>
      <c r="BR300" s="1" t="s">
        <v>4310</v>
      </c>
      <c r="BS300" s="1" t="s">
        <v>59</v>
      </c>
      <c r="BT300" s="1" t="s">
        <v>3034</v>
      </c>
    </row>
    <row r="301" spans="1:31" ht="13.5" customHeight="1">
      <c r="A301" s="6" t="str">
        <f t="shared" si="10"/>
        <v>1729_감물천면_097b</v>
      </c>
      <c r="B301" s="1">
        <v>1729</v>
      </c>
      <c r="C301" s="1" t="s">
        <v>4137</v>
      </c>
      <c r="D301" s="1" t="s">
        <v>4139</v>
      </c>
      <c r="E301" s="2">
        <v>300</v>
      </c>
      <c r="F301" s="1">
        <v>1</v>
      </c>
      <c r="G301" s="1" t="s">
        <v>4136</v>
      </c>
      <c r="H301" s="1" t="s">
        <v>4138</v>
      </c>
      <c r="I301" s="1">
        <v>10</v>
      </c>
      <c r="L301" s="1">
        <v>1</v>
      </c>
      <c r="M301" s="1" t="s">
        <v>4432</v>
      </c>
      <c r="N301" s="1" t="s">
        <v>4433</v>
      </c>
      <c r="S301" s="1" t="s">
        <v>75</v>
      </c>
      <c r="T301" s="2" t="s">
        <v>2252</v>
      </c>
      <c r="W301" s="1" t="s">
        <v>4831</v>
      </c>
      <c r="X301" s="1" t="s">
        <v>2410</v>
      </c>
      <c r="Y301" s="1" t="s">
        <v>39</v>
      </c>
      <c r="Z301" s="1" t="s">
        <v>2423</v>
      </c>
      <c r="AC301" s="1">
        <v>81</v>
      </c>
      <c r="AD301" s="1" t="s">
        <v>189</v>
      </c>
      <c r="AE301" s="1" t="s">
        <v>2981</v>
      </c>
    </row>
    <row r="302" spans="1:31" ht="13.5" customHeight="1">
      <c r="A302" s="6" t="str">
        <f t="shared" si="10"/>
        <v>1729_감물천면_097b</v>
      </c>
      <c r="B302" s="1">
        <v>1729</v>
      </c>
      <c r="C302" s="1" t="s">
        <v>4137</v>
      </c>
      <c r="D302" s="1" t="s">
        <v>4139</v>
      </c>
      <c r="E302" s="2">
        <v>301</v>
      </c>
      <c r="F302" s="1">
        <v>1</v>
      </c>
      <c r="G302" s="1" t="s">
        <v>4136</v>
      </c>
      <c r="H302" s="1" t="s">
        <v>4138</v>
      </c>
      <c r="I302" s="1">
        <v>10</v>
      </c>
      <c r="L302" s="1">
        <v>1</v>
      </c>
      <c r="M302" s="1" t="s">
        <v>4432</v>
      </c>
      <c r="N302" s="1" t="s">
        <v>4433</v>
      </c>
      <c r="S302" s="1" t="s">
        <v>47</v>
      </c>
      <c r="T302" s="2" t="s">
        <v>2244</v>
      </c>
      <c r="AC302" s="1">
        <v>13</v>
      </c>
      <c r="AD302" s="1" t="s">
        <v>208</v>
      </c>
      <c r="AE302" s="1" t="s">
        <v>2951</v>
      </c>
    </row>
    <row r="303" spans="1:31" ht="13.5" customHeight="1">
      <c r="A303" s="6" t="str">
        <f t="shared" si="10"/>
        <v>1729_감물천면_097b</v>
      </c>
      <c r="B303" s="1">
        <v>1729</v>
      </c>
      <c r="C303" s="1" t="s">
        <v>4137</v>
      </c>
      <c r="D303" s="1" t="s">
        <v>4139</v>
      </c>
      <c r="E303" s="2">
        <v>302</v>
      </c>
      <c r="F303" s="1">
        <v>1</v>
      </c>
      <c r="G303" s="1" t="s">
        <v>4136</v>
      </c>
      <c r="H303" s="1" t="s">
        <v>4138</v>
      </c>
      <c r="I303" s="1">
        <v>10</v>
      </c>
      <c r="L303" s="1">
        <v>1</v>
      </c>
      <c r="M303" s="1" t="s">
        <v>4432</v>
      </c>
      <c r="N303" s="1" t="s">
        <v>4433</v>
      </c>
      <c r="S303" s="1" t="s">
        <v>47</v>
      </c>
      <c r="T303" s="2" t="s">
        <v>2244</v>
      </c>
      <c r="AC303" s="1">
        <v>10</v>
      </c>
      <c r="AD303" s="1" t="s">
        <v>100</v>
      </c>
      <c r="AE303" s="1" t="s">
        <v>2959</v>
      </c>
    </row>
    <row r="304" spans="1:33" ht="13.5" customHeight="1">
      <c r="A304" s="6" t="str">
        <f t="shared" si="10"/>
        <v>1729_감물천면_097b</v>
      </c>
      <c r="B304" s="1">
        <v>1729</v>
      </c>
      <c r="C304" s="1" t="s">
        <v>4137</v>
      </c>
      <c r="D304" s="1" t="s">
        <v>4139</v>
      </c>
      <c r="E304" s="2">
        <v>303</v>
      </c>
      <c r="F304" s="1">
        <v>1</v>
      </c>
      <c r="G304" s="1" t="s">
        <v>4136</v>
      </c>
      <c r="H304" s="1" t="s">
        <v>4138</v>
      </c>
      <c r="I304" s="1">
        <v>10</v>
      </c>
      <c r="L304" s="1">
        <v>1</v>
      </c>
      <c r="M304" s="1" t="s">
        <v>4432</v>
      </c>
      <c r="N304" s="1" t="s">
        <v>4433</v>
      </c>
      <c r="S304" s="1" t="s">
        <v>78</v>
      </c>
      <c r="T304" s="2" t="s">
        <v>2262</v>
      </c>
      <c r="Y304" s="1" t="s">
        <v>688</v>
      </c>
      <c r="Z304" s="1" t="s">
        <v>2802</v>
      </c>
      <c r="AG304" s="1" t="s">
        <v>4795</v>
      </c>
    </row>
    <row r="305" spans="1:33" ht="13.5" customHeight="1">
      <c r="A305" s="6" t="str">
        <f t="shared" si="10"/>
        <v>1729_감물천면_097b</v>
      </c>
      <c r="B305" s="1">
        <v>1729</v>
      </c>
      <c r="C305" s="1" t="s">
        <v>4137</v>
      </c>
      <c r="D305" s="1" t="s">
        <v>4139</v>
      </c>
      <c r="E305" s="2">
        <v>304</v>
      </c>
      <c r="F305" s="1">
        <v>1</v>
      </c>
      <c r="G305" s="1" t="s">
        <v>4136</v>
      </c>
      <c r="H305" s="1" t="s">
        <v>4138</v>
      </c>
      <c r="I305" s="1">
        <v>10</v>
      </c>
      <c r="L305" s="1">
        <v>1</v>
      </c>
      <c r="M305" s="1" t="s">
        <v>4432</v>
      </c>
      <c r="N305" s="1" t="s">
        <v>4433</v>
      </c>
      <c r="S305" s="1" t="s">
        <v>81</v>
      </c>
      <c r="T305" s="2" t="s">
        <v>2273</v>
      </c>
      <c r="W305" s="1" t="s">
        <v>67</v>
      </c>
      <c r="X305" s="1" t="s">
        <v>2405</v>
      </c>
      <c r="Y305" s="1" t="s">
        <v>39</v>
      </c>
      <c r="Z305" s="1" t="s">
        <v>2423</v>
      </c>
      <c r="AF305" s="1" t="s">
        <v>83</v>
      </c>
      <c r="AG305" s="1" t="s">
        <v>4795</v>
      </c>
    </row>
    <row r="306" spans="1:33" ht="13.5" customHeight="1">
      <c r="A306" s="6" t="str">
        <f t="shared" si="10"/>
        <v>1729_감물천면_097b</v>
      </c>
      <c r="B306" s="1">
        <v>1729</v>
      </c>
      <c r="C306" s="1" t="s">
        <v>4137</v>
      </c>
      <c r="D306" s="1" t="s">
        <v>4139</v>
      </c>
      <c r="E306" s="2">
        <v>305</v>
      </c>
      <c r="F306" s="1">
        <v>1</v>
      </c>
      <c r="G306" s="1" t="s">
        <v>4136</v>
      </c>
      <c r="H306" s="1" t="s">
        <v>4138</v>
      </c>
      <c r="I306" s="1">
        <v>10</v>
      </c>
      <c r="L306" s="1">
        <v>1</v>
      </c>
      <c r="M306" s="1" t="s">
        <v>4432</v>
      </c>
      <c r="N306" s="1" t="s">
        <v>4433</v>
      </c>
      <c r="S306" s="1" t="s">
        <v>689</v>
      </c>
      <c r="T306" s="2" t="s">
        <v>2284</v>
      </c>
      <c r="Y306" s="1" t="s">
        <v>690</v>
      </c>
      <c r="Z306" s="1" t="s">
        <v>2810</v>
      </c>
      <c r="AA306" s="1" t="s">
        <v>691</v>
      </c>
      <c r="AB306" s="1" t="s">
        <v>2945</v>
      </c>
      <c r="AC306" s="1">
        <v>15</v>
      </c>
      <c r="AD306" s="1" t="s">
        <v>115</v>
      </c>
      <c r="AE306" s="1" t="s">
        <v>2974</v>
      </c>
      <c r="AF306" s="1" t="s">
        <v>54</v>
      </c>
      <c r="AG306" s="1" t="s">
        <v>3004</v>
      </c>
    </row>
    <row r="307" spans="1:58" ht="13.5" customHeight="1">
      <c r="A307" s="6" t="str">
        <f t="shared" si="10"/>
        <v>1729_감물천면_097b</v>
      </c>
      <c r="B307" s="1">
        <v>1729</v>
      </c>
      <c r="C307" s="1" t="s">
        <v>4137</v>
      </c>
      <c r="D307" s="1" t="s">
        <v>4139</v>
      </c>
      <c r="E307" s="2">
        <v>306</v>
      </c>
      <c r="F307" s="1">
        <v>1</v>
      </c>
      <c r="G307" s="1" t="s">
        <v>4136</v>
      </c>
      <c r="H307" s="1" t="s">
        <v>4138</v>
      </c>
      <c r="I307" s="1">
        <v>10</v>
      </c>
      <c r="L307" s="1">
        <v>1</v>
      </c>
      <c r="M307" s="1" t="s">
        <v>4432</v>
      </c>
      <c r="N307" s="1" t="s">
        <v>4433</v>
      </c>
      <c r="T307" s="2" t="s">
        <v>4691</v>
      </c>
      <c r="U307" s="1" t="s">
        <v>86</v>
      </c>
      <c r="V307" s="1" t="s">
        <v>2290</v>
      </c>
      <c r="Y307" s="1" t="s">
        <v>692</v>
      </c>
      <c r="Z307" s="1" t="s">
        <v>4197</v>
      </c>
      <c r="AC307" s="1">
        <v>29</v>
      </c>
      <c r="AD307" s="1" t="s">
        <v>490</v>
      </c>
      <c r="AE307" s="1" t="s">
        <v>2991</v>
      </c>
      <c r="AT307" s="1" t="s">
        <v>49</v>
      </c>
      <c r="AU307" s="1" t="s">
        <v>2294</v>
      </c>
      <c r="AV307" s="1" t="s">
        <v>559</v>
      </c>
      <c r="AW307" s="1" t="s">
        <v>2839</v>
      </c>
      <c r="BB307" s="1" t="s">
        <v>358</v>
      </c>
      <c r="BC307" s="1" t="s">
        <v>4227</v>
      </c>
      <c r="BF307" s="1" t="s">
        <v>4832</v>
      </c>
    </row>
    <row r="308" spans="1:58" ht="13.5" customHeight="1">
      <c r="A308" s="6" t="str">
        <f t="shared" si="10"/>
        <v>1729_감물천면_097b</v>
      </c>
      <c r="B308" s="1">
        <v>1729</v>
      </c>
      <c r="C308" s="1" t="s">
        <v>4137</v>
      </c>
      <c r="D308" s="1" t="s">
        <v>4139</v>
      </c>
      <c r="E308" s="2">
        <v>307</v>
      </c>
      <c r="F308" s="1">
        <v>1</v>
      </c>
      <c r="G308" s="1" t="s">
        <v>4136</v>
      </c>
      <c r="H308" s="1" t="s">
        <v>4138</v>
      </c>
      <c r="I308" s="1">
        <v>10</v>
      </c>
      <c r="L308" s="1">
        <v>1</v>
      </c>
      <c r="M308" s="1" t="s">
        <v>4432</v>
      </c>
      <c r="N308" s="1" t="s">
        <v>4433</v>
      </c>
      <c r="T308" s="2" t="s">
        <v>4691</v>
      </c>
      <c r="U308" s="1" t="s">
        <v>49</v>
      </c>
      <c r="V308" s="1" t="s">
        <v>2294</v>
      </c>
      <c r="Y308" s="1" t="s">
        <v>404</v>
      </c>
      <c r="Z308" s="1" t="s">
        <v>2809</v>
      </c>
      <c r="AC308" s="1">
        <v>18</v>
      </c>
      <c r="AD308" s="1" t="s">
        <v>146</v>
      </c>
      <c r="AE308" s="1" t="s">
        <v>2980</v>
      </c>
      <c r="AU308" s="1" t="s">
        <v>2294</v>
      </c>
      <c r="AW308" s="1" t="s">
        <v>2839</v>
      </c>
      <c r="BC308" s="1" t="s">
        <v>4227</v>
      </c>
      <c r="BF308" s="1" t="s">
        <v>4833</v>
      </c>
    </row>
    <row r="309" spans="1:58" ht="13.5" customHeight="1">
      <c r="A309" s="6" t="str">
        <f aca="true" t="shared" si="11" ref="A309:A340">HYPERLINK("http://kyu.snu.ac.kr/sdhj/index.jsp?type=hj/GK14620_00IM0001_097b.jpg","1729_감물천면_097b")</f>
        <v>1729_감물천면_097b</v>
      </c>
      <c r="B309" s="1">
        <v>1729</v>
      </c>
      <c r="C309" s="1" t="s">
        <v>4137</v>
      </c>
      <c r="D309" s="1" t="s">
        <v>4139</v>
      </c>
      <c r="E309" s="2">
        <v>308</v>
      </c>
      <c r="F309" s="1">
        <v>1</v>
      </c>
      <c r="G309" s="1" t="s">
        <v>4136</v>
      </c>
      <c r="H309" s="1" t="s">
        <v>4138</v>
      </c>
      <c r="I309" s="1">
        <v>10</v>
      </c>
      <c r="L309" s="1">
        <v>1</v>
      </c>
      <c r="M309" s="1" t="s">
        <v>4432</v>
      </c>
      <c r="N309" s="1" t="s">
        <v>4433</v>
      </c>
      <c r="T309" s="2" t="s">
        <v>4691</v>
      </c>
      <c r="U309" s="1" t="s">
        <v>86</v>
      </c>
      <c r="V309" s="1" t="s">
        <v>2290</v>
      </c>
      <c r="Y309" s="1" t="s">
        <v>693</v>
      </c>
      <c r="Z309" s="1" t="s">
        <v>2808</v>
      </c>
      <c r="AC309" s="1">
        <v>48</v>
      </c>
      <c r="AD309" s="1" t="s">
        <v>68</v>
      </c>
      <c r="AE309" s="1" t="s">
        <v>2220</v>
      </c>
      <c r="AG309" s="1" t="s">
        <v>4834</v>
      </c>
      <c r="AT309" s="1" t="s">
        <v>694</v>
      </c>
      <c r="AU309" s="1" t="s">
        <v>2365</v>
      </c>
      <c r="AV309" s="1" t="s">
        <v>695</v>
      </c>
      <c r="AW309" s="1" t="s">
        <v>3346</v>
      </c>
      <c r="BB309" s="1" t="s">
        <v>358</v>
      </c>
      <c r="BC309" s="1" t="s">
        <v>4227</v>
      </c>
      <c r="BF309" s="1" t="s">
        <v>4764</v>
      </c>
    </row>
    <row r="310" spans="1:58" ht="13.5" customHeight="1">
      <c r="A310" s="6" t="str">
        <f t="shared" si="11"/>
        <v>1729_감물천면_097b</v>
      </c>
      <c r="B310" s="1">
        <v>1729</v>
      </c>
      <c r="C310" s="1" t="s">
        <v>4137</v>
      </c>
      <c r="D310" s="1" t="s">
        <v>4139</v>
      </c>
      <c r="E310" s="2">
        <v>309</v>
      </c>
      <c r="F310" s="1">
        <v>1</v>
      </c>
      <c r="G310" s="1" t="s">
        <v>4136</v>
      </c>
      <c r="H310" s="1" t="s">
        <v>4138</v>
      </c>
      <c r="I310" s="1">
        <v>10</v>
      </c>
      <c r="L310" s="1">
        <v>1</v>
      </c>
      <c r="M310" s="1" t="s">
        <v>4432</v>
      </c>
      <c r="N310" s="1" t="s">
        <v>4433</v>
      </c>
      <c r="T310" s="2" t="s">
        <v>4691</v>
      </c>
      <c r="U310" s="1" t="s">
        <v>49</v>
      </c>
      <c r="V310" s="1" t="s">
        <v>2294</v>
      </c>
      <c r="Y310" s="1" t="s">
        <v>553</v>
      </c>
      <c r="Z310" s="1" t="s">
        <v>2807</v>
      </c>
      <c r="AC310" s="1">
        <v>36</v>
      </c>
      <c r="AD310" s="1" t="s">
        <v>361</v>
      </c>
      <c r="AE310" s="1" t="s">
        <v>2997</v>
      </c>
      <c r="AF310" s="1" t="s">
        <v>4835</v>
      </c>
      <c r="AG310" s="1" t="s">
        <v>4836</v>
      </c>
      <c r="AU310" s="1" t="s">
        <v>2365</v>
      </c>
      <c r="AW310" s="1" t="s">
        <v>3346</v>
      </c>
      <c r="BC310" s="1" t="s">
        <v>4227</v>
      </c>
      <c r="BF310" s="1" t="s">
        <v>4762</v>
      </c>
    </row>
    <row r="311" spans="1:58" ht="13.5" customHeight="1">
      <c r="A311" s="6" t="str">
        <f t="shared" si="11"/>
        <v>1729_감물천면_097b</v>
      </c>
      <c r="B311" s="1">
        <v>1729</v>
      </c>
      <c r="C311" s="1" t="s">
        <v>4137</v>
      </c>
      <c r="D311" s="1" t="s">
        <v>4139</v>
      </c>
      <c r="E311" s="2">
        <v>310</v>
      </c>
      <c r="F311" s="1">
        <v>1</v>
      </c>
      <c r="G311" s="1" t="s">
        <v>4136</v>
      </c>
      <c r="H311" s="1" t="s">
        <v>4138</v>
      </c>
      <c r="I311" s="1">
        <v>10</v>
      </c>
      <c r="L311" s="1">
        <v>1</v>
      </c>
      <c r="M311" s="1" t="s">
        <v>4432</v>
      </c>
      <c r="N311" s="1" t="s">
        <v>4433</v>
      </c>
      <c r="T311" s="2" t="s">
        <v>4691</v>
      </c>
      <c r="U311" s="1" t="s">
        <v>86</v>
      </c>
      <c r="V311" s="1" t="s">
        <v>2290</v>
      </c>
      <c r="Y311" s="1" t="s">
        <v>211</v>
      </c>
      <c r="Z311" s="1" t="s">
        <v>2806</v>
      </c>
      <c r="AG311" s="1" t="s">
        <v>4837</v>
      </c>
      <c r="BB311" s="1" t="s">
        <v>86</v>
      </c>
      <c r="BC311" s="1" t="s">
        <v>2290</v>
      </c>
      <c r="BD311" s="1" t="s">
        <v>696</v>
      </c>
      <c r="BE311" s="1" t="s">
        <v>3437</v>
      </c>
      <c r="BF311" s="1" t="s">
        <v>4764</v>
      </c>
    </row>
    <row r="312" spans="1:58" ht="13.5" customHeight="1">
      <c r="A312" s="6" t="str">
        <f t="shared" si="11"/>
        <v>1729_감물천면_097b</v>
      </c>
      <c r="B312" s="1">
        <v>1729</v>
      </c>
      <c r="C312" s="1" t="s">
        <v>4137</v>
      </c>
      <c r="D312" s="1" t="s">
        <v>4139</v>
      </c>
      <c r="E312" s="2">
        <v>311</v>
      </c>
      <c r="F312" s="1">
        <v>1</v>
      </c>
      <c r="G312" s="1" t="s">
        <v>4136</v>
      </c>
      <c r="H312" s="1" t="s">
        <v>4138</v>
      </c>
      <c r="I312" s="1">
        <v>10</v>
      </c>
      <c r="L312" s="1">
        <v>1</v>
      </c>
      <c r="M312" s="1" t="s">
        <v>4432</v>
      </c>
      <c r="N312" s="1" t="s">
        <v>4433</v>
      </c>
      <c r="T312" s="2" t="s">
        <v>4691</v>
      </c>
      <c r="U312" s="1" t="s">
        <v>86</v>
      </c>
      <c r="V312" s="1" t="s">
        <v>2290</v>
      </c>
      <c r="Y312" s="1" t="s">
        <v>697</v>
      </c>
      <c r="Z312" s="1" t="s">
        <v>2800</v>
      </c>
      <c r="AF312" s="1" t="s">
        <v>4201</v>
      </c>
      <c r="AG312" s="1" t="s">
        <v>4206</v>
      </c>
      <c r="BC312" s="1" t="s">
        <v>2290</v>
      </c>
      <c r="BE312" s="1" t="s">
        <v>3437</v>
      </c>
      <c r="BF312" s="1" t="s">
        <v>4761</v>
      </c>
    </row>
    <row r="313" spans="1:58" ht="13.5" customHeight="1">
      <c r="A313" s="6" t="str">
        <f t="shared" si="11"/>
        <v>1729_감물천면_097b</v>
      </c>
      <c r="B313" s="1">
        <v>1729</v>
      </c>
      <c r="C313" s="1" t="s">
        <v>4137</v>
      </c>
      <c r="D313" s="1" t="s">
        <v>4139</v>
      </c>
      <c r="E313" s="2">
        <v>312</v>
      </c>
      <c r="F313" s="1">
        <v>1</v>
      </c>
      <c r="G313" s="1" t="s">
        <v>4136</v>
      </c>
      <c r="H313" s="1" t="s">
        <v>4138</v>
      </c>
      <c r="I313" s="1">
        <v>10</v>
      </c>
      <c r="L313" s="1">
        <v>1</v>
      </c>
      <c r="M313" s="1" t="s">
        <v>4432</v>
      </c>
      <c r="N313" s="1" t="s">
        <v>4433</v>
      </c>
      <c r="T313" s="2" t="s">
        <v>4691</v>
      </c>
      <c r="U313" s="1" t="s">
        <v>86</v>
      </c>
      <c r="V313" s="1" t="s">
        <v>2290</v>
      </c>
      <c r="Y313" s="1" t="s">
        <v>4069</v>
      </c>
      <c r="Z313" s="1" t="s">
        <v>2805</v>
      </c>
      <c r="AC313" s="1">
        <v>23</v>
      </c>
      <c r="AD313" s="1" t="s">
        <v>529</v>
      </c>
      <c r="AE313" s="1" t="s">
        <v>2979</v>
      </c>
      <c r="AF313" s="1" t="s">
        <v>698</v>
      </c>
      <c r="AG313" s="1" t="s">
        <v>3010</v>
      </c>
      <c r="AT313" s="1" t="s">
        <v>49</v>
      </c>
      <c r="AU313" s="1" t="s">
        <v>2294</v>
      </c>
      <c r="AV313" s="1" t="s">
        <v>699</v>
      </c>
      <c r="AW313" s="1" t="s">
        <v>3345</v>
      </c>
      <c r="BB313" s="1" t="s">
        <v>358</v>
      </c>
      <c r="BC313" s="1" t="s">
        <v>4227</v>
      </c>
      <c r="BF313" s="1" t="s">
        <v>4764</v>
      </c>
    </row>
    <row r="314" spans="1:58" ht="13.5" customHeight="1">
      <c r="A314" s="6" t="str">
        <f t="shared" si="11"/>
        <v>1729_감물천면_097b</v>
      </c>
      <c r="B314" s="1">
        <v>1729</v>
      </c>
      <c r="C314" s="1" t="s">
        <v>4137</v>
      </c>
      <c r="D314" s="1" t="s">
        <v>4139</v>
      </c>
      <c r="E314" s="2">
        <v>313</v>
      </c>
      <c r="F314" s="1">
        <v>1</v>
      </c>
      <c r="G314" s="1" t="s">
        <v>4136</v>
      </c>
      <c r="H314" s="1" t="s">
        <v>4138</v>
      </c>
      <c r="I314" s="1">
        <v>10</v>
      </c>
      <c r="L314" s="1">
        <v>1</v>
      </c>
      <c r="M314" s="1" t="s">
        <v>4432</v>
      </c>
      <c r="N314" s="1" t="s">
        <v>4433</v>
      </c>
      <c r="T314" s="2" t="s">
        <v>4691</v>
      </c>
      <c r="U314" s="1" t="s">
        <v>86</v>
      </c>
      <c r="V314" s="1" t="s">
        <v>2290</v>
      </c>
      <c r="Y314" s="1" t="s">
        <v>700</v>
      </c>
      <c r="Z314" s="1" t="s">
        <v>2804</v>
      </c>
      <c r="AG314" s="1" t="s">
        <v>4797</v>
      </c>
      <c r="AU314" s="1" t="s">
        <v>2294</v>
      </c>
      <c r="AW314" s="1" t="s">
        <v>3345</v>
      </c>
      <c r="BC314" s="1" t="s">
        <v>4227</v>
      </c>
      <c r="BF314" s="1" t="s">
        <v>4761</v>
      </c>
    </row>
    <row r="315" spans="1:58" ht="13.5" customHeight="1">
      <c r="A315" s="6" t="str">
        <f t="shared" si="11"/>
        <v>1729_감물천면_097b</v>
      </c>
      <c r="B315" s="1">
        <v>1729</v>
      </c>
      <c r="C315" s="1" t="s">
        <v>4137</v>
      </c>
      <c r="D315" s="1" t="s">
        <v>4139</v>
      </c>
      <c r="E315" s="2">
        <v>314</v>
      </c>
      <c r="F315" s="1">
        <v>1</v>
      </c>
      <c r="G315" s="1" t="s">
        <v>4136</v>
      </c>
      <c r="H315" s="1" t="s">
        <v>4138</v>
      </c>
      <c r="I315" s="1">
        <v>10</v>
      </c>
      <c r="L315" s="1">
        <v>1</v>
      </c>
      <c r="M315" s="1" t="s">
        <v>4432</v>
      </c>
      <c r="N315" s="1" t="s">
        <v>4433</v>
      </c>
      <c r="T315" s="2" t="s">
        <v>4691</v>
      </c>
      <c r="U315" s="1" t="s">
        <v>49</v>
      </c>
      <c r="V315" s="1" t="s">
        <v>2294</v>
      </c>
      <c r="Y315" s="1" t="s">
        <v>701</v>
      </c>
      <c r="Z315" s="1" t="s">
        <v>2803</v>
      </c>
      <c r="AF315" s="1" t="s">
        <v>4203</v>
      </c>
      <c r="AG315" s="1" t="s">
        <v>4208</v>
      </c>
      <c r="AU315" s="1" t="s">
        <v>2294</v>
      </c>
      <c r="AW315" s="1" t="s">
        <v>3345</v>
      </c>
      <c r="BC315" s="1" t="s">
        <v>4227</v>
      </c>
      <c r="BF315" s="1" t="s">
        <v>4762</v>
      </c>
    </row>
    <row r="316" spans="1:72" ht="13.5" customHeight="1">
      <c r="A316" s="6" t="str">
        <f t="shared" si="11"/>
        <v>1729_감물천면_097b</v>
      </c>
      <c r="B316" s="1">
        <v>1729</v>
      </c>
      <c r="C316" s="1" t="s">
        <v>4137</v>
      </c>
      <c r="D316" s="1" t="s">
        <v>4139</v>
      </c>
      <c r="E316" s="2">
        <v>315</v>
      </c>
      <c r="F316" s="1">
        <v>1</v>
      </c>
      <c r="G316" s="1" t="s">
        <v>4136</v>
      </c>
      <c r="H316" s="1" t="s">
        <v>4138</v>
      </c>
      <c r="I316" s="1">
        <v>10</v>
      </c>
      <c r="L316" s="1">
        <v>2</v>
      </c>
      <c r="M316" s="1" t="s">
        <v>4434</v>
      </c>
      <c r="N316" s="1" t="s">
        <v>4435</v>
      </c>
      <c r="O316" s="1" t="s">
        <v>6</v>
      </c>
      <c r="P316" s="1" t="s">
        <v>2234</v>
      </c>
      <c r="T316" s="2" t="s">
        <v>4759</v>
      </c>
      <c r="U316" s="1" t="s">
        <v>180</v>
      </c>
      <c r="V316" s="1" t="s">
        <v>2322</v>
      </c>
      <c r="W316" s="1" t="s">
        <v>135</v>
      </c>
      <c r="X316" s="1" t="s">
        <v>2393</v>
      </c>
      <c r="Y316" s="1" t="s">
        <v>688</v>
      </c>
      <c r="Z316" s="1" t="s">
        <v>2802</v>
      </c>
      <c r="AA316" s="1" t="s">
        <v>702</v>
      </c>
      <c r="AB316" s="1" t="s">
        <v>2944</v>
      </c>
      <c r="AC316" s="1">
        <v>32</v>
      </c>
      <c r="AD316" s="1" t="s">
        <v>354</v>
      </c>
      <c r="AE316" s="1" t="s">
        <v>2993</v>
      </c>
      <c r="AJ316" s="1" t="s">
        <v>17</v>
      </c>
      <c r="AK316" s="1" t="s">
        <v>3051</v>
      </c>
      <c r="AL316" s="1" t="s">
        <v>65</v>
      </c>
      <c r="AM316" s="1" t="s">
        <v>4760</v>
      </c>
      <c r="AT316" s="1" t="s">
        <v>43</v>
      </c>
      <c r="AU316" s="1" t="s">
        <v>3115</v>
      </c>
      <c r="AV316" s="1" t="s">
        <v>682</v>
      </c>
      <c r="AW316" s="1" t="s">
        <v>3344</v>
      </c>
      <c r="BG316" s="1" t="s">
        <v>520</v>
      </c>
      <c r="BH316" s="1" t="s">
        <v>3131</v>
      </c>
      <c r="BI316" s="1" t="s">
        <v>683</v>
      </c>
      <c r="BJ316" s="1" t="s">
        <v>3625</v>
      </c>
      <c r="BK316" s="1" t="s">
        <v>43</v>
      </c>
      <c r="BL316" s="1" t="s">
        <v>3115</v>
      </c>
      <c r="BM316" s="1" t="s">
        <v>684</v>
      </c>
      <c r="BN316" s="1" t="s">
        <v>3808</v>
      </c>
      <c r="BO316" s="1" t="s">
        <v>43</v>
      </c>
      <c r="BP316" s="1" t="s">
        <v>3115</v>
      </c>
      <c r="BQ316" s="1" t="s">
        <v>685</v>
      </c>
      <c r="BR316" s="1" t="s">
        <v>4259</v>
      </c>
      <c r="BS316" s="1" t="s">
        <v>65</v>
      </c>
      <c r="BT316" s="1" t="s">
        <v>4830</v>
      </c>
    </row>
    <row r="317" spans="1:72" ht="13.5" customHeight="1">
      <c r="A317" s="6" t="str">
        <f t="shared" si="11"/>
        <v>1729_감물천면_097b</v>
      </c>
      <c r="B317" s="1">
        <v>1729</v>
      </c>
      <c r="C317" s="1" t="s">
        <v>4137</v>
      </c>
      <c r="D317" s="1" t="s">
        <v>4139</v>
      </c>
      <c r="E317" s="2">
        <v>316</v>
      </c>
      <c r="F317" s="1">
        <v>1</v>
      </c>
      <c r="G317" s="1" t="s">
        <v>4136</v>
      </c>
      <c r="H317" s="1" t="s">
        <v>4138</v>
      </c>
      <c r="I317" s="1">
        <v>10</v>
      </c>
      <c r="L317" s="1">
        <v>2</v>
      </c>
      <c r="M317" s="1" t="s">
        <v>4434</v>
      </c>
      <c r="N317" s="1" t="s">
        <v>4435</v>
      </c>
      <c r="S317" s="1" t="s">
        <v>66</v>
      </c>
      <c r="T317" s="2" t="s">
        <v>2245</v>
      </c>
      <c r="W317" s="1" t="s">
        <v>67</v>
      </c>
      <c r="X317" s="1" t="s">
        <v>2405</v>
      </c>
      <c r="Y317" s="1" t="s">
        <v>39</v>
      </c>
      <c r="Z317" s="1" t="s">
        <v>2423</v>
      </c>
      <c r="AC317" s="1">
        <v>34</v>
      </c>
      <c r="AD317" s="1" t="s">
        <v>703</v>
      </c>
      <c r="AE317" s="1" t="s">
        <v>2999</v>
      </c>
      <c r="AJ317" s="1" t="s">
        <v>41</v>
      </c>
      <c r="AK317" s="1" t="s">
        <v>3052</v>
      </c>
      <c r="AL317" s="1" t="s">
        <v>69</v>
      </c>
      <c r="AM317" s="1" t="s">
        <v>3089</v>
      </c>
      <c r="AT317" s="1" t="s">
        <v>43</v>
      </c>
      <c r="AU317" s="1" t="s">
        <v>3115</v>
      </c>
      <c r="AV317" s="1" t="s">
        <v>70</v>
      </c>
      <c r="AW317" s="1" t="s">
        <v>3183</v>
      </c>
      <c r="BG317" s="1" t="s">
        <v>43</v>
      </c>
      <c r="BH317" s="1" t="s">
        <v>3115</v>
      </c>
      <c r="BI317" s="1" t="s">
        <v>71</v>
      </c>
      <c r="BJ317" s="1" t="s">
        <v>3624</v>
      </c>
      <c r="BK317" s="1" t="s">
        <v>43</v>
      </c>
      <c r="BL317" s="1" t="s">
        <v>3115</v>
      </c>
      <c r="BM317" s="1" t="s">
        <v>72</v>
      </c>
      <c r="BN317" s="1" t="s">
        <v>3807</v>
      </c>
      <c r="BO317" s="1" t="s">
        <v>43</v>
      </c>
      <c r="BP317" s="1" t="s">
        <v>3115</v>
      </c>
      <c r="BQ317" s="1" t="s">
        <v>704</v>
      </c>
      <c r="BR317" s="1" t="s">
        <v>4004</v>
      </c>
      <c r="BS317" s="1" t="s">
        <v>422</v>
      </c>
      <c r="BT317" s="1" t="s">
        <v>3074</v>
      </c>
    </row>
    <row r="318" spans="1:31" ht="13.5" customHeight="1">
      <c r="A318" s="6" t="str">
        <f t="shared" si="11"/>
        <v>1729_감물천면_097b</v>
      </c>
      <c r="B318" s="1">
        <v>1729</v>
      </c>
      <c r="C318" s="1" t="s">
        <v>4137</v>
      </c>
      <c r="D318" s="1" t="s">
        <v>4139</v>
      </c>
      <c r="E318" s="2">
        <v>317</v>
      </c>
      <c r="F318" s="1">
        <v>1</v>
      </c>
      <c r="G318" s="1" t="s">
        <v>4136</v>
      </c>
      <c r="H318" s="1" t="s">
        <v>4138</v>
      </c>
      <c r="I318" s="1">
        <v>10</v>
      </c>
      <c r="L318" s="1">
        <v>2</v>
      </c>
      <c r="M318" s="1" t="s">
        <v>4434</v>
      </c>
      <c r="N318" s="1" t="s">
        <v>4435</v>
      </c>
      <c r="S318" s="1" t="s">
        <v>209</v>
      </c>
      <c r="T318" s="2" t="s">
        <v>2249</v>
      </c>
      <c r="Y318" s="1" t="s">
        <v>705</v>
      </c>
      <c r="Z318" s="1" t="s">
        <v>2801</v>
      </c>
      <c r="AC318" s="1">
        <v>5</v>
      </c>
      <c r="AD318" s="1" t="s">
        <v>53</v>
      </c>
      <c r="AE318" s="1" t="s">
        <v>2955</v>
      </c>
    </row>
    <row r="319" spans="1:31" ht="13.5" customHeight="1">
      <c r="A319" s="6" t="str">
        <f t="shared" si="11"/>
        <v>1729_감물천면_097b</v>
      </c>
      <c r="B319" s="1">
        <v>1729</v>
      </c>
      <c r="C319" s="1" t="s">
        <v>4137</v>
      </c>
      <c r="D319" s="1" t="s">
        <v>4139</v>
      </c>
      <c r="E319" s="2">
        <v>318</v>
      </c>
      <c r="F319" s="1">
        <v>1</v>
      </c>
      <c r="G319" s="1" t="s">
        <v>4136</v>
      </c>
      <c r="H319" s="1" t="s">
        <v>4138</v>
      </c>
      <c r="I319" s="1">
        <v>10</v>
      </c>
      <c r="L319" s="1">
        <v>2</v>
      </c>
      <c r="M319" s="1" t="s">
        <v>4434</v>
      </c>
      <c r="N319" s="1" t="s">
        <v>4435</v>
      </c>
      <c r="S319" s="1" t="s">
        <v>47</v>
      </c>
      <c r="T319" s="2" t="s">
        <v>2244</v>
      </c>
      <c r="AC319" s="1">
        <v>2</v>
      </c>
      <c r="AD319" s="1" t="s">
        <v>232</v>
      </c>
      <c r="AE319" s="1" t="s">
        <v>2954</v>
      </c>
    </row>
    <row r="320" spans="1:58" ht="13.5" customHeight="1">
      <c r="A320" s="6" t="str">
        <f t="shared" si="11"/>
        <v>1729_감물천면_097b</v>
      </c>
      <c r="B320" s="1">
        <v>1729</v>
      </c>
      <c r="C320" s="1" t="s">
        <v>4137</v>
      </c>
      <c r="D320" s="1" t="s">
        <v>4139</v>
      </c>
      <c r="E320" s="2">
        <v>319</v>
      </c>
      <c r="F320" s="1">
        <v>1</v>
      </c>
      <c r="G320" s="1" t="s">
        <v>4136</v>
      </c>
      <c r="H320" s="1" t="s">
        <v>4138</v>
      </c>
      <c r="I320" s="1">
        <v>10</v>
      </c>
      <c r="L320" s="1">
        <v>2</v>
      </c>
      <c r="M320" s="1" t="s">
        <v>4434</v>
      </c>
      <c r="N320" s="1" t="s">
        <v>4435</v>
      </c>
      <c r="T320" s="2" t="s">
        <v>4691</v>
      </c>
      <c r="U320" s="1" t="s">
        <v>86</v>
      </c>
      <c r="V320" s="1" t="s">
        <v>2290</v>
      </c>
      <c r="Y320" s="1" t="s">
        <v>706</v>
      </c>
      <c r="Z320" s="1" t="s">
        <v>2800</v>
      </c>
      <c r="AC320" s="1">
        <v>45</v>
      </c>
      <c r="AD320" s="1" t="s">
        <v>48</v>
      </c>
      <c r="AE320" s="1" t="s">
        <v>2947</v>
      </c>
      <c r="AF320" s="1" t="s">
        <v>357</v>
      </c>
      <c r="AG320" s="1" t="s">
        <v>3024</v>
      </c>
      <c r="BB320" s="1" t="s">
        <v>86</v>
      </c>
      <c r="BC320" s="1" t="s">
        <v>2290</v>
      </c>
      <c r="BD320" s="1" t="s">
        <v>696</v>
      </c>
      <c r="BE320" s="1" t="s">
        <v>3437</v>
      </c>
      <c r="BF320" s="1" t="s">
        <v>4761</v>
      </c>
    </row>
    <row r="321" spans="1:58" ht="13.5" customHeight="1">
      <c r="A321" s="6" t="str">
        <f t="shared" si="11"/>
        <v>1729_감물천면_097b</v>
      </c>
      <c r="B321" s="1">
        <v>1729</v>
      </c>
      <c r="C321" s="1" t="s">
        <v>4137</v>
      </c>
      <c r="D321" s="1" t="s">
        <v>4139</v>
      </c>
      <c r="E321" s="2">
        <v>320</v>
      </c>
      <c r="F321" s="1">
        <v>1</v>
      </c>
      <c r="G321" s="1" t="s">
        <v>4136</v>
      </c>
      <c r="H321" s="1" t="s">
        <v>4138</v>
      </c>
      <c r="I321" s="1">
        <v>10</v>
      </c>
      <c r="L321" s="1">
        <v>2</v>
      </c>
      <c r="M321" s="1" t="s">
        <v>4434</v>
      </c>
      <c r="N321" s="1" t="s">
        <v>4435</v>
      </c>
      <c r="T321" s="2" t="s">
        <v>4691</v>
      </c>
      <c r="U321" s="1" t="s">
        <v>86</v>
      </c>
      <c r="V321" s="1" t="s">
        <v>2290</v>
      </c>
      <c r="Y321" s="1" t="s">
        <v>707</v>
      </c>
      <c r="Z321" s="1" t="s">
        <v>2799</v>
      </c>
      <c r="AC321" s="1">
        <v>12</v>
      </c>
      <c r="AD321" s="1" t="s">
        <v>51</v>
      </c>
      <c r="AE321" s="1" t="s">
        <v>2957</v>
      </c>
      <c r="BB321" s="1" t="s">
        <v>91</v>
      </c>
      <c r="BC321" s="1" t="s">
        <v>3399</v>
      </c>
      <c r="BF321" s="1" t="s">
        <v>4764</v>
      </c>
    </row>
    <row r="322" spans="1:72" ht="13.5" customHeight="1">
      <c r="A322" s="6" t="str">
        <f t="shared" si="11"/>
        <v>1729_감물천면_097b</v>
      </c>
      <c r="B322" s="1">
        <v>1729</v>
      </c>
      <c r="C322" s="1" t="s">
        <v>4137</v>
      </c>
      <c r="D322" s="1" t="s">
        <v>4139</v>
      </c>
      <c r="E322" s="2">
        <v>321</v>
      </c>
      <c r="F322" s="1">
        <v>1</v>
      </c>
      <c r="G322" s="1" t="s">
        <v>4136</v>
      </c>
      <c r="H322" s="1" t="s">
        <v>4138</v>
      </c>
      <c r="I322" s="1">
        <v>10</v>
      </c>
      <c r="L322" s="1">
        <v>3</v>
      </c>
      <c r="M322" s="1" t="s">
        <v>4436</v>
      </c>
      <c r="N322" s="1" t="s">
        <v>4437</v>
      </c>
      <c r="T322" s="2" t="s">
        <v>4838</v>
      </c>
      <c r="U322" s="1" t="s">
        <v>708</v>
      </c>
      <c r="V322" s="1" t="s">
        <v>2296</v>
      </c>
      <c r="W322" s="1" t="s">
        <v>161</v>
      </c>
      <c r="X322" s="1" t="s">
        <v>2409</v>
      </c>
      <c r="Y322" s="1" t="s">
        <v>318</v>
      </c>
      <c r="Z322" s="1" t="s">
        <v>2798</v>
      </c>
      <c r="AC322" s="1">
        <v>43</v>
      </c>
      <c r="AD322" s="1" t="s">
        <v>240</v>
      </c>
      <c r="AE322" s="1" t="s">
        <v>2992</v>
      </c>
      <c r="AJ322" s="1" t="s">
        <v>17</v>
      </c>
      <c r="AK322" s="1" t="s">
        <v>3051</v>
      </c>
      <c r="AL322" s="1" t="s">
        <v>162</v>
      </c>
      <c r="AM322" s="1" t="s">
        <v>3081</v>
      </c>
      <c r="AT322" s="1" t="s">
        <v>709</v>
      </c>
      <c r="AU322" s="1" t="s">
        <v>2341</v>
      </c>
      <c r="AV322" s="1" t="s">
        <v>710</v>
      </c>
      <c r="AW322" s="1" t="s">
        <v>3338</v>
      </c>
      <c r="BG322" s="1" t="s">
        <v>157</v>
      </c>
      <c r="BH322" s="1" t="s">
        <v>4174</v>
      </c>
      <c r="BI322" s="1" t="s">
        <v>711</v>
      </c>
      <c r="BJ322" s="1" t="s">
        <v>3620</v>
      </c>
      <c r="BK322" s="1" t="s">
        <v>43</v>
      </c>
      <c r="BL322" s="1" t="s">
        <v>3115</v>
      </c>
      <c r="BM322" s="1" t="s">
        <v>165</v>
      </c>
      <c r="BN322" s="1" t="s">
        <v>2696</v>
      </c>
      <c r="BO322" s="1" t="s">
        <v>43</v>
      </c>
      <c r="BP322" s="1" t="s">
        <v>3115</v>
      </c>
      <c r="BQ322" s="1" t="s">
        <v>292</v>
      </c>
      <c r="BR322" s="1" t="s">
        <v>4332</v>
      </c>
      <c r="BS322" s="1" t="s">
        <v>59</v>
      </c>
      <c r="BT322" s="1" t="s">
        <v>3034</v>
      </c>
    </row>
    <row r="323" spans="1:72" ht="13.5" customHeight="1">
      <c r="A323" s="6" t="str">
        <f t="shared" si="11"/>
        <v>1729_감물천면_097b</v>
      </c>
      <c r="B323" s="1">
        <v>1729</v>
      </c>
      <c r="C323" s="1" t="s">
        <v>4137</v>
      </c>
      <c r="D323" s="1" t="s">
        <v>4139</v>
      </c>
      <c r="E323" s="2">
        <v>322</v>
      </c>
      <c r="F323" s="1">
        <v>1</v>
      </c>
      <c r="G323" s="1" t="s">
        <v>4136</v>
      </c>
      <c r="H323" s="1" t="s">
        <v>4138</v>
      </c>
      <c r="I323" s="1">
        <v>10</v>
      </c>
      <c r="L323" s="1">
        <v>3</v>
      </c>
      <c r="M323" s="1" t="s">
        <v>4436</v>
      </c>
      <c r="N323" s="1" t="s">
        <v>4437</v>
      </c>
      <c r="S323" s="1" t="s">
        <v>66</v>
      </c>
      <c r="T323" s="2" t="s">
        <v>2245</v>
      </c>
      <c r="W323" s="1" t="s">
        <v>121</v>
      </c>
      <c r="X323" s="1" t="s">
        <v>2389</v>
      </c>
      <c r="Y323" s="1" t="s">
        <v>114</v>
      </c>
      <c r="Z323" s="1" t="s">
        <v>2416</v>
      </c>
      <c r="AC323" s="1">
        <v>35</v>
      </c>
      <c r="AD323" s="1" t="s">
        <v>401</v>
      </c>
      <c r="AE323" s="1" t="s">
        <v>2948</v>
      </c>
      <c r="AJ323" s="1" t="s">
        <v>17</v>
      </c>
      <c r="AK323" s="1" t="s">
        <v>3051</v>
      </c>
      <c r="AL323" s="1" t="s">
        <v>129</v>
      </c>
      <c r="AM323" s="1" t="s">
        <v>3061</v>
      </c>
      <c r="AT323" s="1" t="s">
        <v>712</v>
      </c>
      <c r="AU323" s="1" t="s">
        <v>2348</v>
      </c>
      <c r="AV323" s="1" t="s">
        <v>713</v>
      </c>
      <c r="AW323" s="1" t="s">
        <v>3343</v>
      </c>
      <c r="BG323" s="1" t="s">
        <v>43</v>
      </c>
      <c r="BH323" s="1" t="s">
        <v>3115</v>
      </c>
      <c r="BI323" s="1" t="s">
        <v>714</v>
      </c>
      <c r="BJ323" s="1" t="s">
        <v>3623</v>
      </c>
      <c r="BK323" s="1" t="s">
        <v>43</v>
      </c>
      <c r="BL323" s="1" t="s">
        <v>3115</v>
      </c>
      <c r="BM323" s="1" t="s">
        <v>327</v>
      </c>
      <c r="BN323" s="1" t="s">
        <v>3742</v>
      </c>
      <c r="BO323" s="1" t="s">
        <v>43</v>
      </c>
      <c r="BP323" s="1" t="s">
        <v>3115</v>
      </c>
      <c r="BQ323" s="1" t="s">
        <v>715</v>
      </c>
      <c r="BR323" s="1" t="s">
        <v>4003</v>
      </c>
      <c r="BS323" s="1" t="s">
        <v>617</v>
      </c>
      <c r="BT323" s="1" t="s">
        <v>3077</v>
      </c>
    </row>
    <row r="324" spans="1:31" ht="13.5" customHeight="1">
      <c r="A324" s="6" t="str">
        <f t="shared" si="11"/>
        <v>1729_감물천면_097b</v>
      </c>
      <c r="B324" s="1">
        <v>1729</v>
      </c>
      <c r="C324" s="1" t="s">
        <v>4137</v>
      </c>
      <c r="D324" s="1" t="s">
        <v>4139</v>
      </c>
      <c r="E324" s="2">
        <v>323</v>
      </c>
      <c r="F324" s="1">
        <v>1</v>
      </c>
      <c r="G324" s="1" t="s">
        <v>4136</v>
      </c>
      <c r="H324" s="1" t="s">
        <v>4138</v>
      </c>
      <c r="I324" s="1">
        <v>10</v>
      </c>
      <c r="L324" s="1">
        <v>3</v>
      </c>
      <c r="M324" s="1" t="s">
        <v>4436</v>
      </c>
      <c r="N324" s="1" t="s">
        <v>4437</v>
      </c>
      <c r="S324" s="1" t="s">
        <v>209</v>
      </c>
      <c r="T324" s="2" t="s">
        <v>2249</v>
      </c>
      <c r="Y324" s="1" t="s">
        <v>716</v>
      </c>
      <c r="Z324" s="1" t="s">
        <v>2797</v>
      </c>
      <c r="AC324" s="1">
        <v>21</v>
      </c>
      <c r="AD324" s="1" t="s">
        <v>189</v>
      </c>
      <c r="AE324" s="1" t="s">
        <v>2981</v>
      </c>
    </row>
    <row r="325" spans="1:31" ht="13.5" customHeight="1">
      <c r="A325" s="6" t="str">
        <f t="shared" si="11"/>
        <v>1729_감물천면_097b</v>
      </c>
      <c r="B325" s="1">
        <v>1729</v>
      </c>
      <c r="C325" s="1" t="s">
        <v>4137</v>
      </c>
      <c r="D325" s="1" t="s">
        <v>4139</v>
      </c>
      <c r="E325" s="2">
        <v>324</v>
      </c>
      <c r="F325" s="1">
        <v>1</v>
      </c>
      <c r="G325" s="1" t="s">
        <v>4136</v>
      </c>
      <c r="H325" s="1" t="s">
        <v>4138</v>
      </c>
      <c r="I325" s="1">
        <v>10</v>
      </c>
      <c r="L325" s="1">
        <v>3</v>
      </c>
      <c r="M325" s="1" t="s">
        <v>4436</v>
      </c>
      <c r="N325" s="1" t="s">
        <v>4437</v>
      </c>
      <c r="S325" s="1" t="s">
        <v>137</v>
      </c>
      <c r="T325" s="2" t="s">
        <v>2251</v>
      </c>
      <c r="W325" s="1" t="s">
        <v>76</v>
      </c>
      <c r="X325" s="1" t="s">
        <v>4839</v>
      </c>
      <c r="Y325" s="1" t="s">
        <v>114</v>
      </c>
      <c r="Z325" s="1" t="s">
        <v>2416</v>
      </c>
      <c r="AC325" s="1">
        <v>23</v>
      </c>
      <c r="AD325" s="1" t="s">
        <v>529</v>
      </c>
      <c r="AE325" s="1" t="s">
        <v>2979</v>
      </c>
    </row>
    <row r="326" spans="1:33" ht="13.5" customHeight="1">
      <c r="A326" s="6" t="str">
        <f t="shared" si="11"/>
        <v>1729_감물천면_097b</v>
      </c>
      <c r="B326" s="1">
        <v>1729</v>
      </c>
      <c r="C326" s="1" t="s">
        <v>4137</v>
      </c>
      <c r="D326" s="1" t="s">
        <v>4139</v>
      </c>
      <c r="E326" s="2">
        <v>325</v>
      </c>
      <c r="F326" s="1">
        <v>1</v>
      </c>
      <c r="G326" s="1" t="s">
        <v>4136</v>
      </c>
      <c r="H326" s="1" t="s">
        <v>4138</v>
      </c>
      <c r="I326" s="1">
        <v>10</v>
      </c>
      <c r="L326" s="1">
        <v>3</v>
      </c>
      <c r="M326" s="1" t="s">
        <v>4436</v>
      </c>
      <c r="N326" s="1" t="s">
        <v>4437</v>
      </c>
      <c r="S326" s="1" t="s">
        <v>47</v>
      </c>
      <c r="T326" s="2" t="s">
        <v>2244</v>
      </c>
      <c r="AF326" s="1" t="s">
        <v>131</v>
      </c>
      <c r="AG326" s="1" t="s">
        <v>3005</v>
      </c>
    </row>
    <row r="327" spans="1:31" ht="13.5" customHeight="1">
      <c r="A327" s="6" t="str">
        <f t="shared" si="11"/>
        <v>1729_감물천면_097b</v>
      </c>
      <c r="B327" s="1">
        <v>1729</v>
      </c>
      <c r="C327" s="1" t="s">
        <v>4137</v>
      </c>
      <c r="D327" s="1" t="s">
        <v>4139</v>
      </c>
      <c r="E327" s="2">
        <v>326</v>
      </c>
      <c r="F327" s="1">
        <v>1</v>
      </c>
      <c r="G327" s="1" t="s">
        <v>4136</v>
      </c>
      <c r="H327" s="1" t="s">
        <v>4138</v>
      </c>
      <c r="I327" s="1">
        <v>10</v>
      </c>
      <c r="L327" s="1">
        <v>3</v>
      </c>
      <c r="M327" s="1" t="s">
        <v>4436</v>
      </c>
      <c r="N327" s="1" t="s">
        <v>4437</v>
      </c>
      <c r="S327" s="1" t="s">
        <v>47</v>
      </c>
      <c r="T327" s="2" t="s">
        <v>2244</v>
      </c>
      <c r="AC327" s="1">
        <v>7</v>
      </c>
      <c r="AD327" s="1" t="s">
        <v>104</v>
      </c>
      <c r="AE327" s="1" t="s">
        <v>2950</v>
      </c>
    </row>
    <row r="328" spans="1:33" ht="13.5" customHeight="1">
      <c r="A328" s="6" t="str">
        <f t="shared" si="11"/>
        <v>1729_감물천면_097b</v>
      </c>
      <c r="B328" s="1">
        <v>1729</v>
      </c>
      <c r="C328" s="1" t="s">
        <v>4137</v>
      </c>
      <c r="D328" s="1" t="s">
        <v>4139</v>
      </c>
      <c r="E328" s="2">
        <v>327</v>
      </c>
      <c r="F328" s="1">
        <v>1</v>
      </c>
      <c r="G328" s="1" t="s">
        <v>4136</v>
      </c>
      <c r="H328" s="1" t="s">
        <v>4138</v>
      </c>
      <c r="I328" s="1">
        <v>10</v>
      </c>
      <c r="L328" s="1">
        <v>3</v>
      </c>
      <c r="M328" s="1" t="s">
        <v>4436</v>
      </c>
      <c r="N328" s="1" t="s">
        <v>4437</v>
      </c>
      <c r="S328" s="1" t="s">
        <v>209</v>
      </c>
      <c r="T328" s="2" t="s">
        <v>2249</v>
      </c>
      <c r="Y328" s="1" t="s">
        <v>717</v>
      </c>
      <c r="Z328" s="1" t="s">
        <v>2593</v>
      </c>
      <c r="AF328" s="1" t="s">
        <v>131</v>
      </c>
      <c r="AG328" s="1" t="s">
        <v>3005</v>
      </c>
    </row>
    <row r="329" spans="1:33" ht="13.5" customHeight="1">
      <c r="A329" s="6" t="str">
        <f t="shared" si="11"/>
        <v>1729_감물천면_097b</v>
      </c>
      <c r="B329" s="1">
        <v>1729</v>
      </c>
      <c r="C329" s="1" t="s">
        <v>4137</v>
      </c>
      <c r="D329" s="1" t="s">
        <v>4139</v>
      </c>
      <c r="E329" s="2">
        <v>328</v>
      </c>
      <c r="F329" s="1">
        <v>1</v>
      </c>
      <c r="G329" s="1" t="s">
        <v>4136</v>
      </c>
      <c r="H329" s="1" t="s">
        <v>4138</v>
      </c>
      <c r="I329" s="1">
        <v>10</v>
      </c>
      <c r="L329" s="1">
        <v>3</v>
      </c>
      <c r="M329" s="1" t="s">
        <v>4436</v>
      </c>
      <c r="N329" s="1" t="s">
        <v>4437</v>
      </c>
      <c r="S329" s="1" t="s">
        <v>47</v>
      </c>
      <c r="T329" s="2" t="s">
        <v>2244</v>
      </c>
      <c r="AC329" s="1">
        <v>3</v>
      </c>
      <c r="AD329" s="1" t="s">
        <v>248</v>
      </c>
      <c r="AE329" s="1" t="s">
        <v>2967</v>
      </c>
      <c r="AF329" s="1" t="s">
        <v>54</v>
      </c>
      <c r="AG329" s="1" t="s">
        <v>3004</v>
      </c>
    </row>
    <row r="330" spans="1:49" ht="13.5" customHeight="1">
      <c r="A330" s="6" t="str">
        <f t="shared" si="11"/>
        <v>1729_감물천면_097b</v>
      </c>
      <c r="B330" s="1">
        <v>1729</v>
      </c>
      <c r="C330" s="1" t="s">
        <v>4137</v>
      </c>
      <c r="D330" s="1" t="s">
        <v>4139</v>
      </c>
      <c r="E330" s="2">
        <v>329</v>
      </c>
      <c r="F330" s="1">
        <v>1</v>
      </c>
      <c r="G330" s="1" t="s">
        <v>4136</v>
      </c>
      <c r="H330" s="1" t="s">
        <v>4138</v>
      </c>
      <c r="I330" s="1">
        <v>10</v>
      </c>
      <c r="L330" s="1">
        <v>3</v>
      </c>
      <c r="M330" s="1" t="s">
        <v>4436</v>
      </c>
      <c r="N330" s="1" t="s">
        <v>4437</v>
      </c>
      <c r="T330" s="2" t="s">
        <v>4840</v>
      </c>
      <c r="U330" s="1" t="s">
        <v>98</v>
      </c>
      <c r="V330" s="1" t="s">
        <v>2375</v>
      </c>
      <c r="Y330" s="1" t="s">
        <v>718</v>
      </c>
      <c r="Z330" s="1" t="s">
        <v>2796</v>
      </c>
      <c r="AC330" s="1">
        <v>68</v>
      </c>
      <c r="AD330" s="1" t="s">
        <v>154</v>
      </c>
      <c r="AE330" s="1" t="s">
        <v>2946</v>
      </c>
      <c r="AT330" s="1" t="s">
        <v>95</v>
      </c>
      <c r="AU330" s="1" t="s">
        <v>2331</v>
      </c>
      <c r="AV330" s="1" t="s">
        <v>719</v>
      </c>
      <c r="AW330" s="1" t="s">
        <v>3300</v>
      </c>
    </row>
    <row r="331" spans="1:58" ht="13.5" customHeight="1">
      <c r="A331" s="6" t="str">
        <f t="shared" si="11"/>
        <v>1729_감물천면_097b</v>
      </c>
      <c r="B331" s="1">
        <v>1729</v>
      </c>
      <c r="C331" s="1" t="s">
        <v>4137</v>
      </c>
      <c r="D331" s="1" t="s">
        <v>4139</v>
      </c>
      <c r="E331" s="2">
        <v>330</v>
      </c>
      <c r="F331" s="1">
        <v>1</v>
      </c>
      <c r="G331" s="1" t="s">
        <v>4136</v>
      </c>
      <c r="H331" s="1" t="s">
        <v>4138</v>
      </c>
      <c r="I331" s="1">
        <v>10</v>
      </c>
      <c r="L331" s="1">
        <v>3</v>
      </c>
      <c r="M331" s="1" t="s">
        <v>4436</v>
      </c>
      <c r="N331" s="1" t="s">
        <v>4437</v>
      </c>
      <c r="T331" s="2" t="s">
        <v>4840</v>
      </c>
      <c r="U331" s="1" t="s">
        <v>49</v>
      </c>
      <c r="V331" s="1" t="s">
        <v>2294</v>
      </c>
      <c r="Y331" s="1" t="s">
        <v>720</v>
      </c>
      <c r="Z331" s="1" t="s">
        <v>2795</v>
      </c>
      <c r="AC331" s="1">
        <v>67</v>
      </c>
      <c r="AD331" s="1" t="s">
        <v>104</v>
      </c>
      <c r="AE331" s="1" t="s">
        <v>2950</v>
      </c>
      <c r="AF331" s="1" t="s">
        <v>54</v>
      </c>
      <c r="AG331" s="1" t="s">
        <v>3004</v>
      </c>
      <c r="BB331" s="1" t="s">
        <v>86</v>
      </c>
      <c r="BC331" s="1" t="s">
        <v>2290</v>
      </c>
      <c r="BD331" s="1" t="s">
        <v>721</v>
      </c>
      <c r="BE331" s="1" t="s">
        <v>3436</v>
      </c>
      <c r="BF331" s="1" t="s">
        <v>4719</v>
      </c>
    </row>
    <row r="332" spans="1:72" ht="13.5" customHeight="1">
      <c r="A332" s="6" t="str">
        <f t="shared" si="11"/>
        <v>1729_감물천면_097b</v>
      </c>
      <c r="B332" s="1">
        <v>1729</v>
      </c>
      <c r="C332" s="1" t="s">
        <v>4137</v>
      </c>
      <c r="D332" s="1" t="s">
        <v>4139</v>
      </c>
      <c r="E332" s="2">
        <v>331</v>
      </c>
      <c r="F332" s="1">
        <v>1</v>
      </c>
      <c r="G332" s="1" t="s">
        <v>4136</v>
      </c>
      <c r="H332" s="1" t="s">
        <v>4138</v>
      </c>
      <c r="I332" s="1">
        <v>10</v>
      </c>
      <c r="L332" s="1">
        <v>4</v>
      </c>
      <c r="M332" s="1" t="s">
        <v>722</v>
      </c>
      <c r="N332" s="1" t="s">
        <v>2794</v>
      </c>
      <c r="O332" s="1" t="s">
        <v>6</v>
      </c>
      <c r="P332" s="1" t="s">
        <v>2234</v>
      </c>
      <c r="T332" s="2" t="s">
        <v>4759</v>
      </c>
      <c r="U332" s="1" t="s">
        <v>95</v>
      </c>
      <c r="V332" s="1" t="s">
        <v>2331</v>
      </c>
      <c r="Y332" s="1" t="s">
        <v>722</v>
      </c>
      <c r="Z332" s="1" t="s">
        <v>2794</v>
      </c>
      <c r="AC332" s="1">
        <v>65</v>
      </c>
      <c r="AD332" s="1" t="s">
        <v>53</v>
      </c>
      <c r="AE332" s="1" t="s">
        <v>2955</v>
      </c>
      <c r="AJ332" s="1" t="s">
        <v>17</v>
      </c>
      <c r="AK332" s="1" t="s">
        <v>3051</v>
      </c>
      <c r="AL332" s="1" t="s">
        <v>723</v>
      </c>
      <c r="AM332" s="1" t="s">
        <v>3073</v>
      </c>
      <c r="AN332" s="1" t="s">
        <v>554</v>
      </c>
      <c r="AO332" s="1" t="s">
        <v>2251</v>
      </c>
      <c r="AR332" s="1" t="s">
        <v>724</v>
      </c>
      <c r="AS332" s="1" t="s">
        <v>4841</v>
      </c>
      <c r="AT332" s="1" t="s">
        <v>561</v>
      </c>
      <c r="AU332" s="1" t="s">
        <v>4213</v>
      </c>
      <c r="AV332" s="1" t="s">
        <v>725</v>
      </c>
      <c r="AW332" s="1" t="s">
        <v>3342</v>
      </c>
      <c r="BG332" s="1" t="s">
        <v>726</v>
      </c>
      <c r="BH332" s="1" t="s">
        <v>3469</v>
      </c>
      <c r="BI332" s="1" t="s">
        <v>4070</v>
      </c>
      <c r="BJ332" s="1" t="s">
        <v>2966</v>
      </c>
      <c r="BK332" s="1" t="s">
        <v>727</v>
      </c>
      <c r="BL332" s="1" t="s">
        <v>3677</v>
      </c>
      <c r="BM332" s="1" t="s">
        <v>728</v>
      </c>
      <c r="BN332" s="1" t="s">
        <v>2820</v>
      </c>
      <c r="BO332" s="1" t="s">
        <v>126</v>
      </c>
      <c r="BP332" s="1" t="s">
        <v>2342</v>
      </c>
      <c r="BQ332" s="1" t="s">
        <v>729</v>
      </c>
      <c r="BR332" s="1" t="s">
        <v>4244</v>
      </c>
      <c r="BS332" s="1" t="s">
        <v>65</v>
      </c>
      <c r="BT332" s="1" t="s">
        <v>4842</v>
      </c>
    </row>
    <row r="333" spans="1:72" ht="13.5" customHeight="1">
      <c r="A333" s="6" t="str">
        <f t="shared" si="11"/>
        <v>1729_감물천면_097b</v>
      </c>
      <c r="B333" s="1">
        <v>1729</v>
      </c>
      <c r="C333" s="1" t="s">
        <v>4137</v>
      </c>
      <c r="D333" s="1" t="s">
        <v>4139</v>
      </c>
      <c r="E333" s="2">
        <v>332</v>
      </c>
      <c r="F333" s="1">
        <v>1</v>
      </c>
      <c r="G333" s="1" t="s">
        <v>4136</v>
      </c>
      <c r="H333" s="1" t="s">
        <v>4138</v>
      </c>
      <c r="I333" s="1">
        <v>10</v>
      </c>
      <c r="L333" s="1">
        <v>4</v>
      </c>
      <c r="M333" s="1" t="s">
        <v>722</v>
      </c>
      <c r="N333" s="1" t="s">
        <v>2794</v>
      </c>
      <c r="S333" s="1" t="s">
        <v>66</v>
      </c>
      <c r="T333" s="2" t="s">
        <v>2245</v>
      </c>
      <c r="U333" s="1" t="s">
        <v>96</v>
      </c>
      <c r="V333" s="1" t="s">
        <v>2298</v>
      </c>
      <c r="Y333" s="1" t="s">
        <v>730</v>
      </c>
      <c r="Z333" s="1" t="s">
        <v>2793</v>
      </c>
      <c r="AC333" s="1">
        <v>60</v>
      </c>
      <c r="AD333" s="1" t="s">
        <v>203</v>
      </c>
      <c r="AE333" s="1" t="s">
        <v>2970</v>
      </c>
      <c r="AJ333" s="1" t="s">
        <v>17</v>
      </c>
      <c r="AK333" s="1" t="s">
        <v>3051</v>
      </c>
      <c r="AL333" s="1" t="s">
        <v>651</v>
      </c>
      <c r="AM333" s="1" t="s">
        <v>3054</v>
      </c>
      <c r="AN333" s="1" t="s">
        <v>554</v>
      </c>
      <c r="AO333" s="1" t="s">
        <v>2251</v>
      </c>
      <c r="AR333" s="1" t="s">
        <v>731</v>
      </c>
      <c r="AS333" s="1" t="s">
        <v>3112</v>
      </c>
      <c r="AT333" s="1" t="s">
        <v>126</v>
      </c>
      <c r="AU333" s="1" t="s">
        <v>2342</v>
      </c>
      <c r="AV333" s="1" t="s">
        <v>732</v>
      </c>
      <c r="AW333" s="1" t="s">
        <v>3341</v>
      </c>
      <c r="BG333" s="1" t="s">
        <v>126</v>
      </c>
      <c r="BH333" s="1" t="s">
        <v>2342</v>
      </c>
      <c r="BI333" s="1" t="s">
        <v>733</v>
      </c>
      <c r="BJ333" s="1" t="s">
        <v>3622</v>
      </c>
      <c r="BK333" s="1" t="s">
        <v>126</v>
      </c>
      <c r="BL333" s="1" t="s">
        <v>2342</v>
      </c>
      <c r="BM333" s="1" t="s">
        <v>734</v>
      </c>
      <c r="BN333" s="1" t="s">
        <v>3507</v>
      </c>
      <c r="BO333" s="1" t="s">
        <v>95</v>
      </c>
      <c r="BP333" s="1" t="s">
        <v>2331</v>
      </c>
      <c r="BQ333" s="1" t="s">
        <v>735</v>
      </c>
      <c r="BR333" s="1" t="s">
        <v>3349</v>
      </c>
      <c r="BS333" s="1" t="s">
        <v>65</v>
      </c>
      <c r="BT333" s="1" t="s">
        <v>4843</v>
      </c>
    </row>
    <row r="334" spans="1:33" ht="13.5" customHeight="1">
      <c r="A334" s="6" t="str">
        <f t="shared" si="11"/>
        <v>1729_감물천면_097b</v>
      </c>
      <c r="B334" s="1">
        <v>1729</v>
      </c>
      <c r="C334" s="1" t="s">
        <v>4137</v>
      </c>
      <c r="D334" s="1" t="s">
        <v>4139</v>
      </c>
      <c r="E334" s="2">
        <v>333</v>
      </c>
      <c r="F334" s="1">
        <v>1</v>
      </c>
      <c r="G334" s="1" t="s">
        <v>4136</v>
      </c>
      <c r="H334" s="1" t="s">
        <v>4138</v>
      </c>
      <c r="I334" s="1">
        <v>10</v>
      </c>
      <c r="L334" s="1">
        <v>4</v>
      </c>
      <c r="M334" s="1" t="s">
        <v>722</v>
      </c>
      <c r="N334" s="1" t="s">
        <v>2794</v>
      </c>
      <c r="S334" s="1" t="s">
        <v>678</v>
      </c>
      <c r="T334" s="2" t="s">
        <v>2247</v>
      </c>
      <c r="Y334" s="1" t="s">
        <v>114</v>
      </c>
      <c r="Z334" s="1" t="s">
        <v>2416</v>
      </c>
      <c r="AC334" s="1">
        <v>3</v>
      </c>
      <c r="AD334" s="1" t="s">
        <v>248</v>
      </c>
      <c r="AE334" s="1" t="s">
        <v>2967</v>
      </c>
      <c r="AF334" s="1" t="s">
        <v>54</v>
      </c>
      <c r="AG334" s="1" t="s">
        <v>3004</v>
      </c>
    </row>
    <row r="335" spans="1:73" ht="13.5" customHeight="1">
      <c r="A335" s="6" t="str">
        <f t="shared" si="11"/>
        <v>1729_감물천면_097b</v>
      </c>
      <c r="B335" s="1">
        <v>1729</v>
      </c>
      <c r="C335" s="1" t="s">
        <v>4137</v>
      </c>
      <c r="D335" s="1" t="s">
        <v>4139</v>
      </c>
      <c r="E335" s="2">
        <v>334</v>
      </c>
      <c r="F335" s="1">
        <v>1</v>
      </c>
      <c r="G335" s="1" t="s">
        <v>4136</v>
      </c>
      <c r="H335" s="1" t="s">
        <v>4138</v>
      </c>
      <c r="I335" s="1">
        <v>10</v>
      </c>
      <c r="L335" s="1">
        <v>4</v>
      </c>
      <c r="M335" s="1" t="s">
        <v>722</v>
      </c>
      <c r="N335" s="1" t="s">
        <v>2794</v>
      </c>
      <c r="S335" s="1" t="s">
        <v>736</v>
      </c>
      <c r="T335" s="2" t="s">
        <v>2278</v>
      </c>
      <c r="U335" s="1" t="s">
        <v>96</v>
      </c>
      <c r="V335" s="1" t="s">
        <v>2298</v>
      </c>
      <c r="Y335" s="1" t="s">
        <v>737</v>
      </c>
      <c r="Z335" s="1" t="s">
        <v>2428</v>
      </c>
      <c r="AC335" s="1">
        <v>91</v>
      </c>
      <c r="AD335" s="1" t="s">
        <v>474</v>
      </c>
      <c r="AE335" s="1" t="s">
        <v>2985</v>
      </c>
      <c r="AN335" s="1" t="s">
        <v>554</v>
      </c>
      <c r="AO335" s="1" t="s">
        <v>2251</v>
      </c>
      <c r="AR335" s="1" t="s">
        <v>731</v>
      </c>
      <c r="AS335" s="1" t="s">
        <v>3112</v>
      </c>
      <c r="BU335" s="1" t="s">
        <v>5227</v>
      </c>
    </row>
    <row r="336" spans="1:72" ht="13.5" customHeight="1">
      <c r="A336" s="6" t="str">
        <f t="shared" si="11"/>
        <v>1729_감물천면_097b</v>
      </c>
      <c r="B336" s="1">
        <v>1729</v>
      </c>
      <c r="C336" s="1" t="s">
        <v>4137</v>
      </c>
      <c r="D336" s="1" t="s">
        <v>4139</v>
      </c>
      <c r="E336" s="2">
        <v>335</v>
      </c>
      <c r="F336" s="1">
        <v>1</v>
      </c>
      <c r="G336" s="1" t="s">
        <v>4136</v>
      </c>
      <c r="H336" s="1" t="s">
        <v>4138</v>
      </c>
      <c r="I336" s="1">
        <v>10</v>
      </c>
      <c r="L336" s="1">
        <v>5</v>
      </c>
      <c r="M336" s="1" t="s">
        <v>4438</v>
      </c>
      <c r="N336" s="1" t="s">
        <v>4439</v>
      </c>
      <c r="T336" s="2" t="s">
        <v>4821</v>
      </c>
      <c r="U336" s="1" t="s">
        <v>79</v>
      </c>
      <c r="V336" s="1" t="s">
        <v>2295</v>
      </c>
      <c r="W336" s="1" t="s">
        <v>135</v>
      </c>
      <c r="X336" s="1" t="s">
        <v>2393</v>
      </c>
      <c r="Y336" s="1" t="s">
        <v>738</v>
      </c>
      <c r="Z336" s="1" t="s">
        <v>2586</v>
      </c>
      <c r="AC336" s="1">
        <v>57</v>
      </c>
      <c r="AD336" s="1" t="s">
        <v>58</v>
      </c>
      <c r="AE336" s="1" t="s">
        <v>2966</v>
      </c>
      <c r="AJ336" s="1" t="s">
        <v>17</v>
      </c>
      <c r="AK336" s="1" t="s">
        <v>3051</v>
      </c>
      <c r="AL336" s="1" t="s">
        <v>65</v>
      </c>
      <c r="AM336" s="1" t="s">
        <v>4822</v>
      </c>
      <c r="AT336" s="1" t="s">
        <v>43</v>
      </c>
      <c r="AU336" s="1" t="s">
        <v>3115</v>
      </c>
      <c r="AV336" s="1" t="s">
        <v>637</v>
      </c>
      <c r="AW336" s="1" t="s">
        <v>3340</v>
      </c>
      <c r="BG336" s="1" t="s">
        <v>43</v>
      </c>
      <c r="BH336" s="1" t="s">
        <v>3115</v>
      </c>
      <c r="BI336" s="1" t="s">
        <v>622</v>
      </c>
      <c r="BJ336" s="1" t="s">
        <v>3351</v>
      </c>
      <c r="BK336" s="1" t="s">
        <v>623</v>
      </c>
      <c r="BL336" s="1" t="s">
        <v>2345</v>
      </c>
      <c r="BM336" s="1" t="s">
        <v>624</v>
      </c>
      <c r="BN336" s="1" t="s">
        <v>3587</v>
      </c>
      <c r="BO336" s="1" t="s">
        <v>196</v>
      </c>
      <c r="BP336" s="1" t="s">
        <v>3130</v>
      </c>
      <c r="BQ336" s="1" t="s">
        <v>739</v>
      </c>
      <c r="BR336" s="1" t="s">
        <v>4002</v>
      </c>
      <c r="BS336" s="1" t="s">
        <v>162</v>
      </c>
      <c r="BT336" s="1" t="s">
        <v>3081</v>
      </c>
    </row>
    <row r="337" spans="1:72" ht="13.5" customHeight="1">
      <c r="A337" s="6" t="str">
        <f t="shared" si="11"/>
        <v>1729_감물천면_097b</v>
      </c>
      <c r="B337" s="1">
        <v>1729</v>
      </c>
      <c r="C337" s="1" t="s">
        <v>4137</v>
      </c>
      <c r="D337" s="1" t="s">
        <v>4139</v>
      </c>
      <c r="E337" s="2">
        <v>336</v>
      </c>
      <c r="F337" s="1">
        <v>1</v>
      </c>
      <c r="G337" s="1" t="s">
        <v>4136</v>
      </c>
      <c r="H337" s="1" t="s">
        <v>4138</v>
      </c>
      <c r="I337" s="1">
        <v>10</v>
      </c>
      <c r="L337" s="1">
        <v>5</v>
      </c>
      <c r="M337" s="1" t="s">
        <v>4438</v>
      </c>
      <c r="N337" s="1" t="s">
        <v>4439</v>
      </c>
      <c r="S337" s="1" t="s">
        <v>66</v>
      </c>
      <c r="T337" s="2" t="s">
        <v>2245</v>
      </c>
      <c r="W337" s="1" t="s">
        <v>76</v>
      </c>
      <c r="X337" s="1" t="s">
        <v>4844</v>
      </c>
      <c r="Y337" s="1" t="s">
        <v>114</v>
      </c>
      <c r="Z337" s="1" t="s">
        <v>2416</v>
      </c>
      <c r="AC337" s="1">
        <v>45</v>
      </c>
      <c r="AD337" s="1" t="s">
        <v>48</v>
      </c>
      <c r="AE337" s="1" t="s">
        <v>2947</v>
      </c>
      <c r="AJ337" s="1" t="s">
        <v>17</v>
      </c>
      <c r="AK337" s="1" t="s">
        <v>3051</v>
      </c>
      <c r="AL337" s="1" t="s">
        <v>65</v>
      </c>
      <c r="AM337" s="1" t="s">
        <v>4822</v>
      </c>
      <c r="AT337" s="1" t="s">
        <v>43</v>
      </c>
      <c r="AU337" s="1" t="s">
        <v>3115</v>
      </c>
      <c r="AV337" s="1" t="s">
        <v>740</v>
      </c>
      <c r="AW337" s="1" t="s">
        <v>3339</v>
      </c>
      <c r="BG337" s="1" t="s">
        <v>290</v>
      </c>
      <c r="BH337" s="1" t="s">
        <v>3460</v>
      </c>
      <c r="BI337" s="1" t="s">
        <v>741</v>
      </c>
      <c r="BJ337" s="1" t="s">
        <v>3621</v>
      </c>
      <c r="BK337" s="1" t="s">
        <v>742</v>
      </c>
      <c r="BL337" s="1" t="s">
        <v>3676</v>
      </c>
      <c r="BM337" s="1" t="s">
        <v>743</v>
      </c>
      <c r="BN337" s="1" t="s">
        <v>3233</v>
      </c>
      <c r="BO337" s="1" t="s">
        <v>43</v>
      </c>
      <c r="BP337" s="1" t="s">
        <v>3115</v>
      </c>
      <c r="BQ337" s="1" t="s">
        <v>744</v>
      </c>
      <c r="BR337" s="1" t="s">
        <v>4317</v>
      </c>
      <c r="BS337" s="1" t="s">
        <v>59</v>
      </c>
      <c r="BT337" s="1" t="s">
        <v>3034</v>
      </c>
    </row>
    <row r="338" spans="1:31" ht="13.5" customHeight="1">
      <c r="A338" s="6" t="str">
        <f t="shared" si="11"/>
        <v>1729_감물천면_097b</v>
      </c>
      <c r="B338" s="1">
        <v>1729</v>
      </c>
      <c r="C338" s="1" t="s">
        <v>4137</v>
      </c>
      <c r="D338" s="1" t="s">
        <v>4139</v>
      </c>
      <c r="E338" s="2">
        <v>337</v>
      </c>
      <c r="F338" s="1">
        <v>1</v>
      </c>
      <c r="G338" s="1" t="s">
        <v>4136</v>
      </c>
      <c r="H338" s="1" t="s">
        <v>4138</v>
      </c>
      <c r="I338" s="1">
        <v>10</v>
      </c>
      <c r="L338" s="1">
        <v>5</v>
      </c>
      <c r="M338" s="1" t="s">
        <v>4438</v>
      </c>
      <c r="N338" s="1" t="s">
        <v>4439</v>
      </c>
      <c r="S338" s="1" t="s">
        <v>47</v>
      </c>
      <c r="T338" s="2" t="s">
        <v>2244</v>
      </c>
      <c r="AC338" s="1">
        <v>9</v>
      </c>
      <c r="AD338" s="1" t="s">
        <v>270</v>
      </c>
      <c r="AE338" s="1" t="s">
        <v>2962</v>
      </c>
    </row>
    <row r="339" spans="1:31" ht="13.5" customHeight="1">
      <c r="A339" s="6" t="str">
        <f t="shared" si="11"/>
        <v>1729_감물천면_097b</v>
      </c>
      <c r="B339" s="1">
        <v>1729</v>
      </c>
      <c r="C339" s="1" t="s">
        <v>4137</v>
      </c>
      <c r="D339" s="1" t="s">
        <v>4139</v>
      </c>
      <c r="E339" s="2">
        <v>338</v>
      </c>
      <c r="F339" s="1">
        <v>1</v>
      </c>
      <c r="G339" s="1" t="s">
        <v>4136</v>
      </c>
      <c r="H339" s="1" t="s">
        <v>4138</v>
      </c>
      <c r="I339" s="1">
        <v>10</v>
      </c>
      <c r="L339" s="1">
        <v>5</v>
      </c>
      <c r="M339" s="1" t="s">
        <v>4438</v>
      </c>
      <c r="N339" s="1" t="s">
        <v>4439</v>
      </c>
      <c r="S339" s="1" t="s">
        <v>47</v>
      </c>
      <c r="T339" s="2" t="s">
        <v>2244</v>
      </c>
      <c r="AC339" s="1">
        <v>5</v>
      </c>
      <c r="AD339" s="1" t="s">
        <v>53</v>
      </c>
      <c r="AE339" s="1" t="s">
        <v>2955</v>
      </c>
    </row>
    <row r="340" spans="1:58" ht="13.5" customHeight="1">
      <c r="A340" s="6" t="str">
        <f t="shared" si="11"/>
        <v>1729_감물천면_097b</v>
      </c>
      <c r="B340" s="1">
        <v>1729</v>
      </c>
      <c r="C340" s="1" t="s">
        <v>4137</v>
      </c>
      <c r="D340" s="1" t="s">
        <v>4139</v>
      </c>
      <c r="E340" s="2">
        <v>339</v>
      </c>
      <c r="F340" s="1">
        <v>1</v>
      </c>
      <c r="G340" s="1" t="s">
        <v>4136</v>
      </c>
      <c r="H340" s="1" t="s">
        <v>4138</v>
      </c>
      <c r="I340" s="1">
        <v>10</v>
      </c>
      <c r="L340" s="1">
        <v>5</v>
      </c>
      <c r="M340" s="1" t="s">
        <v>4438</v>
      </c>
      <c r="N340" s="1" t="s">
        <v>4439</v>
      </c>
      <c r="T340" s="2" t="s">
        <v>4845</v>
      </c>
      <c r="U340" s="1" t="s">
        <v>49</v>
      </c>
      <c r="V340" s="1" t="s">
        <v>2294</v>
      </c>
      <c r="Y340" s="1" t="s">
        <v>745</v>
      </c>
      <c r="Z340" s="1" t="s">
        <v>2792</v>
      </c>
      <c r="AC340" s="1">
        <v>11</v>
      </c>
      <c r="AD340" s="1" t="s">
        <v>85</v>
      </c>
      <c r="AE340" s="1" t="s">
        <v>2995</v>
      </c>
      <c r="BB340" s="1" t="s">
        <v>86</v>
      </c>
      <c r="BC340" s="1" t="s">
        <v>2290</v>
      </c>
      <c r="BD340" s="1" t="s">
        <v>679</v>
      </c>
      <c r="BE340" s="1" t="s">
        <v>2812</v>
      </c>
      <c r="BF340" s="1" t="s">
        <v>4846</v>
      </c>
    </row>
    <row r="341" spans="1:72" ht="13.5" customHeight="1">
      <c r="A341" s="6" t="str">
        <f aca="true" t="shared" si="12" ref="A341:A372">HYPERLINK("http://kyu.snu.ac.kr/sdhj/index.jsp?type=hj/GK14620_00IM0001_098a.jpg","1729_감물천면_098a")</f>
        <v>1729_감물천면_098a</v>
      </c>
      <c r="B341" s="1">
        <v>1729</v>
      </c>
      <c r="C341" s="1" t="s">
        <v>4137</v>
      </c>
      <c r="D341" s="1" t="s">
        <v>4139</v>
      </c>
      <c r="E341" s="2">
        <v>340</v>
      </c>
      <c r="F341" s="1">
        <v>1</v>
      </c>
      <c r="G341" s="1" t="s">
        <v>4136</v>
      </c>
      <c r="H341" s="1" t="s">
        <v>4138</v>
      </c>
      <c r="I341" s="1">
        <v>11</v>
      </c>
      <c r="J341" s="1" t="s">
        <v>746</v>
      </c>
      <c r="K341" s="1" t="s">
        <v>2226</v>
      </c>
      <c r="L341" s="1">
        <v>1</v>
      </c>
      <c r="M341" s="1" t="s">
        <v>4440</v>
      </c>
      <c r="N341" s="1" t="s">
        <v>4441</v>
      </c>
      <c r="T341" s="2" t="s">
        <v>4847</v>
      </c>
      <c r="U341" s="1" t="s">
        <v>79</v>
      </c>
      <c r="V341" s="1" t="s">
        <v>2295</v>
      </c>
      <c r="W341" s="1" t="s">
        <v>161</v>
      </c>
      <c r="X341" s="1" t="s">
        <v>2409</v>
      </c>
      <c r="Y341" s="1" t="s">
        <v>747</v>
      </c>
      <c r="Z341" s="1" t="s">
        <v>2791</v>
      </c>
      <c r="AC341" s="1">
        <v>40</v>
      </c>
      <c r="AD341" s="1" t="s">
        <v>748</v>
      </c>
      <c r="AE341" s="1" t="s">
        <v>2987</v>
      </c>
      <c r="AJ341" s="1" t="s">
        <v>17</v>
      </c>
      <c r="AK341" s="1" t="s">
        <v>3051</v>
      </c>
      <c r="AL341" s="1" t="s">
        <v>162</v>
      </c>
      <c r="AM341" s="1" t="s">
        <v>3081</v>
      </c>
      <c r="AT341" s="1" t="s">
        <v>43</v>
      </c>
      <c r="AU341" s="1" t="s">
        <v>3115</v>
      </c>
      <c r="AV341" s="1" t="s">
        <v>710</v>
      </c>
      <c r="AW341" s="1" t="s">
        <v>3338</v>
      </c>
      <c r="BG341" s="1" t="s">
        <v>157</v>
      </c>
      <c r="BH341" s="1" t="s">
        <v>4174</v>
      </c>
      <c r="BI341" s="1" t="s">
        <v>711</v>
      </c>
      <c r="BJ341" s="1" t="s">
        <v>3620</v>
      </c>
      <c r="BK341" s="1" t="s">
        <v>255</v>
      </c>
      <c r="BL341" s="1" t="s">
        <v>3130</v>
      </c>
      <c r="BM341" s="1" t="s">
        <v>165</v>
      </c>
      <c r="BN341" s="1" t="s">
        <v>2696</v>
      </c>
      <c r="BO341" s="1" t="s">
        <v>43</v>
      </c>
      <c r="BP341" s="1" t="s">
        <v>3115</v>
      </c>
      <c r="BQ341" s="1" t="s">
        <v>292</v>
      </c>
      <c r="BR341" s="1" t="s">
        <v>4332</v>
      </c>
      <c r="BS341" s="1" t="s">
        <v>59</v>
      </c>
      <c r="BT341" s="1" t="s">
        <v>3034</v>
      </c>
    </row>
    <row r="342" spans="1:72" ht="13.5" customHeight="1">
      <c r="A342" s="6" t="str">
        <f t="shared" si="12"/>
        <v>1729_감물천면_098a</v>
      </c>
      <c r="B342" s="1">
        <v>1729</v>
      </c>
      <c r="C342" s="1" t="s">
        <v>4137</v>
      </c>
      <c r="D342" s="1" t="s">
        <v>4139</v>
      </c>
      <c r="E342" s="2">
        <v>341</v>
      </c>
      <c r="F342" s="1">
        <v>1</v>
      </c>
      <c r="G342" s="1" t="s">
        <v>4136</v>
      </c>
      <c r="H342" s="1" t="s">
        <v>4138</v>
      </c>
      <c r="I342" s="1">
        <v>11</v>
      </c>
      <c r="L342" s="1">
        <v>1</v>
      </c>
      <c r="M342" s="1" t="s">
        <v>4440</v>
      </c>
      <c r="N342" s="1" t="s">
        <v>4441</v>
      </c>
      <c r="S342" s="1" t="s">
        <v>66</v>
      </c>
      <c r="T342" s="2" t="s">
        <v>2245</v>
      </c>
      <c r="W342" s="1" t="s">
        <v>76</v>
      </c>
      <c r="X342" s="1" t="s">
        <v>4848</v>
      </c>
      <c r="Y342" s="1" t="s">
        <v>10</v>
      </c>
      <c r="Z342" s="1" t="s">
        <v>2408</v>
      </c>
      <c r="AC342" s="1">
        <v>39</v>
      </c>
      <c r="AD342" s="1" t="s">
        <v>361</v>
      </c>
      <c r="AE342" s="1" t="s">
        <v>2997</v>
      </c>
      <c r="AJ342" s="1" t="s">
        <v>17</v>
      </c>
      <c r="AK342" s="1" t="s">
        <v>3051</v>
      </c>
      <c r="AL342" s="1" t="s">
        <v>591</v>
      </c>
      <c r="AM342" s="1" t="s">
        <v>3047</v>
      </c>
      <c r="AT342" s="1" t="s">
        <v>43</v>
      </c>
      <c r="AU342" s="1" t="s">
        <v>3115</v>
      </c>
      <c r="AV342" s="1" t="s">
        <v>749</v>
      </c>
      <c r="AW342" s="1" t="s">
        <v>3337</v>
      </c>
      <c r="BG342" s="1" t="s">
        <v>750</v>
      </c>
      <c r="BH342" s="1" t="s">
        <v>3457</v>
      </c>
      <c r="BI342" s="1" t="s">
        <v>751</v>
      </c>
      <c r="BJ342" s="1" t="s">
        <v>2924</v>
      </c>
      <c r="BK342" s="1" t="s">
        <v>43</v>
      </c>
      <c r="BL342" s="1" t="s">
        <v>3115</v>
      </c>
      <c r="BM342" s="1" t="s">
        <v>752</v>
      </c>
      <c r="BN342" s="1" t="s">
        <v>3806</v>
      </c>
      <c r="BO342" s="1" t="s">
        <v>43</v>
      </c>
      <c r="BP342" s="1" t="s">
        <v>3115</v>
      </c>
      <c r="BQ342" s="1" t="s">
        <v>753</v>
      </c>
      <c r="BR342" s="1" t="s">
        <v>4001</v>
      </c>
      <c r="BS342" s="1" t="s">
        <v>617</v>
      </c>
      <c r="BT342" s="1" t="s">
        <v>3077</v>
      </c>
    </row>
    <row r="343" spans="1:33" ht="13.5" customHeight="1">
      <c r="A343" s="6" t="str">
        <f t="shared" si="12"/>
        <v>1729_감물천면_098a</v>
      </c>
      <c r="B343" s="1">
        <v>1729</v>
      </c>
      <c r="C343" s="1" t="s">
        <v>4137</v>
      </c>
      <c r="D343" s="1" t="s">
        <v>4139</v>
      </c>
      <c r="E343" s="2">
        <v>342</v>
      </c>
      <c r="F343" s="1">
        <v>1</v>
      </c>
      <c r="G343" s="1" t="s">
        <v>4136</v>
      </c>
      <c r="H343" s="1" t="s">
        <v>4138</v>
      </c>
      <c r="I343" s="1">
        <v>11</v>
      </c>
      <c r="L343" s="1">
        <v>1</v>
      </c>
      <c r="M343" s="1" t="s">
        <v>4440</v>
      </c>
      <c r="N343" s="1" t="s">
        <v>4441</v>
      </c>
      <c r="S343" s="1" t="s">
        <v>167</v>
      </c>
      <c r="T343" s="2" t="s">
        <v>2248</v>
      </c>
      <c r="AC343" s="1">
        <v>5</v>
      </c>
      <c r="AD343" s="1" t="s">
        <v>53</v>
      </c>
      <c r="AE343" s="1" t="s">
        <v>2955</v>
      </c>
      <c r="AF343" s="1" t="s">
        <v>54</v>
      </c>
      <c r="AG343" s="1" t="s">
        <v>3004</v>
      </c>
    </row>
    <row r="344" spans="1:33" ht="13.5" customHeight="1">
      <c r="A344" s="6" t="str">
        <f t="shared" si="12"/>
        <v>1729_감물천면_098a</v>
      </c>
      <c r="B344" s="1">
        <v>1729</v>
      </c>
      <c r="C344" s="1" t="s">
        <v>4137</v>
      </c>
      <c r="D344" s="1" t="s">
        <v>4139</v>
      </c>
      <c r="E344" s="2">
        <v>343</v>
      </c>
      <c r="F344" s="1">
        <v>1</v>
      </c>
      <c r="G344" s="1" t="s">
        <v>4136</v>
      </c>
      <c r="H344" s="1" t="s">
        <v>4138</v>
      </c>
      <c r="I344" s="1">
        <v>11</v>
      </c>
      <c r="L344" s="1">
        <v>1</v>
      </c>
      <c r="M344" s="1" t="s">
        <v>4440</v>
      </c>
      <c r="N344" s="1" t="s">
        <v>4441</v>
      </c>
      <c r="S344" s="1" t="s">
        <v>754</v>
      </c>
      <c r="T344" s="2" t="s">
        <v>2259</v>
      </c>
      <c r="Y344" s="1" t="s">
        <v>755</v>
      </c>
      <c r="Z344" s="1" t="s">
        <v>2790</v>
      </c>
      <c r="AF344" s="1" t="s">
        <v>698</v>
      </c>
      <c r="AG344" s="1" t="s">
        <v>3010</v>
      </c>
    </row>
    <row r="345" spans="1:58" ht="13.5" customHeight="1">
      <c r="A345" s="6" t="str">
        <f t="shared" si="12"/>
        <v>1729_감물천면_098a</v>
      </c>
      <c r="B345" s="1">
        <v>1729</v>
      </c>
      <c r="C345" s="1" t="s">
        <v>4137</v>
      </c>
      <c r="D345" s="1" t="s">
        <v>4139</v>
      </c>
      <c r="E345" s="2">
        <v>344</v>
      </c>
      <c r="F345" s="1">
        <v>1</v>
      </c>
      <c r="G345" s="1" t="s">
        <v>4136</v>
      </c>
      <c r="H345" s="1" t="s">
        <v>4138</v>
      </c>
      <c r="I345" s="1">
        <v>11</v>
      </c>
      <c r="L345" s="1">
        <v>1</v>
      </c>
      <c r="M345" s="1" t="s">
        <v>4440</v>
      </c>
      <c r="N345" s="1" t="s">
        <v>4441</v>
      </c>
      <c r="T345" s="2" t="s">
        <v>4849</v>
      </c>
      <c r="U345" s="1" t="s">
        <v>49</v>
      </c>
      <c r="V345" s="1" t="s">
        <v>2294</v>
      </c>
      <c r="Y345" s="1" t="s">
        <v>756</v>
      </c>
      <c r="Z345" s="1" t="s">
        <v>2789</v>
      </c>
      <c r="AC345" s="1">
        <v>65</v>
      </c>
      <c r="AD345" s="1" t="s">
        <v>53</v>
      </c>
      <c r="AE345" s="1" t="s">
        <v>2955</v>
      </c>
      <c r="AF345" s="1" t="s">
        <v>54</v>
      </c>
      <c r="AG345" s="1" t="s">
        <v>3004</v>
      </c>
      <c r="BB345" s="1" t="s">
        <v>86</v>
      </c>
      <c r="BC345" s="1" t="s">
        <v>2290</v>
      </c>
      <c r="BD345" s="1" t="s">
        <v>97</v>
      </c>
      <c r="BE345" s="1" t="s">
        <v>3430</v>
      </c>
      <c r="BF345" s="1" t="s">
        <v>4850</v>
      </c>
    </row>
    <row r="346" spans="1:72" ht="13.5" customHeight="1">
      <c r="A346" s="6" t="str">
        <f t="shared" si="12"/>
        <v>1729_감물천면_098a</v>
      </c>
      <c r="B346" s="1">
        <v>1729</v>
      </c>
      <c r="C346" s="1" t="s">
        <v>4137</v>
      </c>
      <c r="D346" s="1" t="s">
        <v>4139</v>
      </c>
      <c r="E346" s="2">
        <v>345</v>
      </c>
      <c r="F346" s="1">
        <v>1</v>
      </c>
      <c r="G346" s="1" t="s">
        <v>4136</v>
      </c>
      <c r="H346" s="1" t="s">
        <v>4138</v>
      </c>
      <c r="I346" s="1">
        <v>11</v>
      </c>
      <c r="L346" s="1">
        <v>2</v>
      </c>
      <c r="M346" s="1" t="s">
        <v>4442</v>
      </c>
      <c r="N346" s="1" t="s">
        <v>4443</v>
      </c>
      <c r="T346" s="2" t="s">
        <v>4821</v>
      </c>
      <c r="U346" s="1" t="s">
        <v>180</v>
      </c>
      <c r="V346" s="1" t="s">
        <v>2322</v>
      </c>
      <c r="W346" s="1" t="s">
        <v>135</v>
      </c>
      <c r="X346" s="1" t="s">
        <v>2393</v>
      </c>
      <c r="Y346" s="1" t="s">
        <v>757</v>
      </c>
      <c r="Z346" s="1" t="s">
        <v>2534</v>
      </c>
      <c r="AC346" s="1">
        <v>46</v>
      </c>
      <c r="AD346" s="1" t="s">
        <v>138</v>
      </c>
      <c r="AE346" s="1" t="s">
        <v>2956</v>
      </c>
      <c r="AJ346" s="1" t="s">
        <v>17</v>
      </c>
      <c r="AK346" s="1" t="s">
        <v>3051</v>
      </c>
      <c r="AL346" s="1" t="s">
        <v>65</v>
      </c>
      <c r="AM346" s="1" t="s">
        <v>4822</v>
      </c>
      <c r="AT346" s="1" t="s">
        <v>43</v>
      </c>
      <c r="AU346" s="1" t="s">
        <v>3115</v>
      </c>
      <c r="AV346" s="1" t="s">
        <v>758</v>
      </c>
      <c r="AW346" s="1" t="s">
        <v>3336</v>
      </c>
      <c r="BG346" s="1" t="s">
        <v>43</v>
      </c>
      <c r="BH346" s="1" t="s">
        <v>3115</v>
      </c>
      <c r="BI346" s="1" t="s">
        <v>759</v>
      </c>
      <c r="BJ346" s="1" t="s">
        <v>3619</v>
      </c>
      <c r="BK346" s="1" t="s">
        <v>43</v>
      </c>
      <c r="BL346" s="1" t="s">
        <v>3115</v>
      </c>
      <c r="BM346" s="1" t="s">
        <v>268</v>
      </c>
      <c r="BN346" s="1" t="s">
        <v>3757</v>
      </c>
      <c r="BO346" s="1" t="s">
        <v>43</v>
      </c>
      <c r="BP346" s="1" t="s">
        <v>3115</v>
      </c>
      <c r="BQ346" s="1" t="s">
        <v>760</v>
      </c>
      <c r="BR346" s="1" t="s">
        <v>4000</v>
      </c>
      <c r="BS346" s="1" t="s">
        <v>221</v>
      </c>
      <c r="BT346" s="1" t="s">
        <v>3072</v>
      </c>
    </row>
    <row r="347" spans="1:72" ht="13.5" customHeight="1">
      <c r="A347" s="6" t="str">
        <f t="shared" si="12"/>
        <v>1729_감물천면_098a</v>
      </c>
      <c r="B347" s="1">
        <v>1729</v>
      </c>
      <c r="C347" s="1" t="s">
        <v>4137</v>
      </c>
      <c r="D347" s="1" t="s">
        <v>4139</v>
      </c>
      <c r="E347" s="2">
        <v>346</v>
      </c>
      <c r="F347" s="1">
        <v>1</v>
      </c>
      <c r="G347" s="1" t="s">
        <v>4136</v>
      </c>
      <c r="H347" s="1" t="s">
        <v>4138</v>
      </c>
      <c r="I347" s="1">
        <v>11</v>
      </c>
      <c r="L347" s="1">
        <v>2</v>
      </c>
      <c r="M347" s="1" t="s">
        <v>4442</v>
      </c>
      <c r="N347" s="1" t="s">
        <v>4443</v>
      </c>
      <c r="S347" s="1" t="s">
        <v>66</v>
      </c>
      <c r="T347" s="2" t="s">
        <v>2245</v>
      </c>
      <c r="W347" s="1" t="s">
        <v>633</v>
      </c>
      <c r="X347" s="1" t="s">
        <v>2406</v>
      </c>
      <c r="Y347" s="1" t="s">
        <v>39</v>
      </c>
      <c r="Z347" s="1" t="s">
        <v>2423</v>
      </c>
      <c r="AC347" s="1">
        <v>48</v>
      </c>
      <c r="AD347" s="1" t="s">
        <v>68</v>
      </c>
      <c r="AE347" s="1" t="s">
        <v>2220</v>
      </c>
      <c r="AJ347" s="1" t="s">
        <v>41</v>
      </c>
      <c r="AK347" s="1" t="s">
        <v>3052</v>
      </c>
      <c r="AL347" s="1" t="s">
        <v>761</v>
      </c>
      <c r="AM347" s="1" t="s">
        <v>3079</v>
      </c>
      <c r="AT347" s="1" t="s">
        <v>43</v>
      </c>
      <c r="AU347" s="1" t="s">
        <v>3115</v>
      </c>
      <c r="AV347" s="1" t="s">
        <v>762</v>
      </c>
      <c r="AW347" s="1" t="s">
        <v>3335</v>
      </c>
      <c r="BG347" s="1" t="s">
        <v>43</v>
      </c>
      <c r="BH347" s="1" t="s">
        <v>3115</v>
      </c>
      <c r="BI347" s="1" t="s">
        <v>763</v>
      </c>
      <c r="BJ347" s="1" t="s">
        <v>3618</v>
      </c>
      <c r="BK347" s="1" t="s">
        <v>43</v>
      </c>
      <c r="BL347" s="1" t="s">
        <v>3115</v>
      </c>
      <c r="BM347" s="1" t="s">
        <v>764</v>
      </c>
      <c r="BN347" s="1" t="s">
        <v>3805</v>
      </c>
      <c r="BO347" s="1" t="s">
        <v>43</v>
      </c>
      <c r="BP347" s="1" t="s">
        <v>3115</v>
      </c>
      <c r="BQ347" s="1" t="s">
        <v>765</v>
      </c>
      <c r="BR347" s="1" t="s">
        <v>3999</v>
      </c>
      <c r="BS347" s="1" t="s">
        <v>617</v>
      </c>
      <c r="BT347" s="1" t="s">
        <v>3077</v>
      </c>
    </row>
    <row r="348" spans="1:31" ht="13.5" customHeight="1">
      <c r="A348" s="6" t="str">
        <f t="shared" si="12"/>
        <v>1729_감물천면_098a</v>
      </c>
      <c r="B348" s="1">
        <v>1729</v>
      </c>
      <c r="C348" s="1" t="s">
        <v>4137</v>
      </c>
      <c r="D348" s="1" t="s">
        <v>4139</v>
      </c>
      <c r="E348" s="2">
        <v>347</v>
      </c>
      <c r="F348" s="1">
        <v>1</v>
      </c>
      <c r="G348" s="1" t="s">
        <v>4136</v>
      </c>
      <c r="H348" s="1" t="s">
        <v>4138</v>
      </c>
      <c r="I348" s="1">
        <v>11</v>
      </c>
      <c r="L348" s="1">
        <v>2</v>
      </c>
      <c r="M348" s="1" t="s">
        <v>4442</v>
      </c>
      <c r="N348" s="1" t="s">
        <v>4443</v>
      </c>
      <c r="S348" s="1" t="s">
        <v>75</v>
      </c>
      <c r="T348" s="2" t="s">
        <v>2252</v>
      </c>
      <c r="W348" s="1" t="s">
        <v>76</v>
      </c>
      <c r="X348" s="1" t="s">
        <v>4844</v>
      </c>
      <c r="Y348" s="1" t="s">
        <v>39</v>
      </c>
      <c r="Z348" s="1" t="s">
        <v>2423</v>
      </c>
      <c r="AC348" s="1">
        <v>71</v>
      </c>
      <c r="AD348" s="1" t="s">
        <v>85</v>
      </c>
      <c r="AE348" s="1" t="s">
        <v>2995</v>
      </c>
    </row>
    <row r="349" spans="1:33" ht="13.5" customHeight="1">
      <c r="A349" s="6" t="str">
        <f t="shared" si="12"/>
        <v>1729_감물천면_098a</v>
      </c>
      <c r="B349" s="1">
        <v>1729</v>
      </c>
      <c r="C349" s="1" t="s">
        <v>4137</v>
      </c>
      <c r="D349" s="1" t="s">
        <v>4139</v>
      </c>
      <c r="E349" s="2">
        <v>348</v>
      </c>
      <c r="F349" s="1">
        <v>1</v>
      </c>
      <c r="G349" s="1" t="s">
        <v>4136</v>
      </c>
      <c r="H349" s="1" t="s">
        <v>4138</v>
      </c>
      <c r="I349" s="1">
        <v>11</v>
      </c>
      <c r="L349" s="1">
        <v>2</v>
      </c>
      <c r="M349" s="1" t="s">
        <v>4442</v>
      </c>
      <c r="N349" s="1" t="s">
        <v>4443</v>
      </c>
      <c r="S349" s="1" t="s">
        <v>47</v>
      </c>
      <c r="T349" s="2" t="s">
        <v>2244</v>
      </c>
      <c r="AF349" s="1" t="s">
        <v>131</v>
      </c>
      <c r="AG349" s="1" t="s">
        <v>3005</v>
      </c>
    </row>
    <row r="350" spans="1:31" ht="13.5" customHeight="1">
      <c r="A350" s="6" t="str">
        <f t="shared" si="12"/>
        <v>1729_감물천면_098a</v>
      </c>
      <c r="B350" s="1">
        <v>1729</v>
      </c>
      <c r="C350" s="1" t="s">
        <v>4137</v>
      </c>
      <c r="D350" s="1" t="s">
        <v>4139</v>
      </c>
      <c r="E350" s="2">
        <v>349</v>
      </c>
      <c r="F350" s="1">
        <v>1</v>
      </c>
      <c r="G350" s="1" t="s">
        <v>4136</v>
      </c>
      <c r="H350" s="1" t="s">
        <v>4138</v>
      </c>
      <c r="I350" s="1">
        <v>11</v>
      </c>
      <c r="L350" s="1">
        <v>2</v>
      </c>
      <c r="M350" s="1" t="s">
        <v>4442</v>
      </c>
      <c r="N350" s="1" t="s">
        <v>4443</v>
      </c>
      <c r="S350" s="1" t="s">
        <v>47</v>
      </c>
      <c r="T350" s="2" t="s">
        <v>2244</v>
      </c>
      <c r="AC350" s="1">
        <v>14</v>
      </c>
      <c r="AD350" s="1" t="s">
        <v>84</v>
      </c>
      <c r="AE350" s="1" t="s">
        <v>2969</v>
      </c>
    </row>
    <row r="351" spans="1:31" ht="13.5" customHeight="1">
      <c r="A351" s="6" t="str">
        <f t="shared" si="12"/>
        <v>1729_감물천면_098a</v>
      </c>
      <c r="B351" s="1">
        <v>1729</v>
      </c>
      <c r="C351" s="1" t="s">
        <v>4137</v>
      </c>
      <c r="D351" s="1" t="s">
        <v>4139</v>
      </c>
      <c r="E351" s="2">
        <v>350</v>
      </c>
      <c r="F351" s="1">
        <v>1</v>
      </c>
      <c r="G351" s="1" t="s">
        <v>4136</v>
      </c>
      <c r="H351" s="1" t="s">
        <v>4138</v>
      </c>
      <c r="I351" s="1">
        <v>11</v>
      </c>
      <c r="L351" s="1">
        <v>2</v>
      </c>
      <c r="M351" s="1" t="s">
        <v>4442</v>
      </c>
      <c r="N351" s="1" t="s">
        <v>4443</v>
      </c>
      <c r="S351" s="1" t="s">
        <v>47</v>
      </c>
      <c r="T351" s="2" t="s">
        <v>2244</v>
      </c>
      <c r="AC351" s="1">
        <v>11</v>
      </c>
      <c r="AD351" s="1" t="s">
        <v>85</v>
      </c>
      <c r="AE351" s="1" t="s">
        <v>2995</v>
      </c>
    </row>
    <row r="352" spans="1:31" ht="13.5" customHeight="1">
      <c r="A352" s="6" t="str">
        <f t="shared" si="12"/>
        <v>1729_감물천면_098a</v>
      </c>
      <c r="B352" s="1">
        <v>1729</v>
      </c>
      <c r="C352" s="1" t="s">
        <v>4137</v>
      </c>
      <c r="D352" s="1" t="s">
        <v>4139</v>
      </c>
      <c r="E352" s="2">
        <v>351</v>
      </c>
      <c r="F352" s="1">
        <v>1</v>
      </c>
      <c r="G352" s="1" t="s">
        <v>4136</v>
      </c>
      <c r="H352" s="1" t="s">
        <v>4138</v>
      </c>
      <c r="I352" s="1">
        <v>11</v>
      </c>
      <c r="L352" s="1">
        <v>2</v>
      </c>
      <c r="M352" s="1" t="s">
        <v>4442</v>
      </c>
      <c r="N352" s="1" t="s">
        <v>4443</v>
      </c>
      <c r="S352" s="1" t="s">
        <v>47</v>
      </c>
      <c r="T352" s="2" t="s">
        <v>2244</v>
      </c>
      <c r="AC352" s="1">
        <v>8</v>
      </c>
      <c r="AD352" s="1" t="s">
        <v>154</v>
      </c>
      <c r="AE352" s="1" t="s">
        <v>2946</v>
      </c>
    </row>
    <row r="353" spans="1:58" ht="13.5" customHeight="1">
      <c r="A353" s="6" t="str">
        <f t="shared" si="12"/>
        <v>1729_감물천면_098a</v>
      </c>
      <c r="B353" s="1">
        <v>1729</v>
      </c>
      <c r="C353" s="1" t="s">
        <v>4137</v>
      </c>
      <c r="D353" s="1" t="s">
        <v>4139</v>
      </c>
      <c r="E353" s="2">
        <v>352</v>
      </c>
      <c r="F353" s="1">
        <v>1</v>
      </c>
      <c r="G353" s="1" t="s">
        <v>4136</v>
      </c>
      <c r="H353" s="1" t="s">
        <v>4138</v>
      </c>
      <c r="I353" s="1">
        <v>11</v>
      </c>
      <c r="L353" s="1">
        <v>2</v>
      </c>
      <c r="M353" s="1" t="s">
        <v>4442</v>
      </c>
      <c r="N353" s="1" t="s">
        <v>4443</v>
      </c>
      <c r="T353" s="2" t="s">
        <v>4845</v>
      </c>
      <c r="U353" s="1" t="s">
        <v>49</v>
      </c>
      <c r="V353" s="1" t="s">
        <v>2294</v>
      </c>
      <c r="Y353" s="1" t="s">
        <v>766</v>
      </c>
      <c r="Z353" s="1" t="s">
        <v>2788</v>
      </c>
      <c r="AC353" s="1">
        <v>65</v>
      </c>
      <c r="AD353" s="1" t="s">
        <v>53</v>
      </c>
      <c r="AE353" s="1" t="s">
        <v>2955</v>
      </c>
      <c r="AF353" s="1" t="s">
        <v>54</v>
      </c>
      <c r="AG353" s="1" t="s">
        <v>3004</v>
      </c>
      <c r="AT353" s="1" t="s">
        <v>49</v>
      </c>
      <c r="AU353" s="1" t="s">
        <v>2294</v>
      </c>
      <c r="AV353" s="1" t="s">
        <v>767</v>
      </c>
      <c r="AW353" s="1" t="s">
        <v>3334</v>
      </c>
      <c r="BB353" s="1" t="s">
        <v>358</v>
      </c>
      <c r="BC353" s="1" t="s">
        <v>4227</v>
      </c>
      <c r="BF353" s="1" t="s">
        <v>4851</v>
      </c>
    </row>
    <row r="354" spans="1:72" ht="13.5" customHeight="1">
      <c r="A354" s="6" t="str">
        <f t="shared" si="12"/>
        <v>1729_감물천면_098a</v>
      </c>
      <c r="B354" s="1">
        <v>1729</v>
      </c>
      <c r="C354" s="1" t="s">
        <v>4137</v>
      </c>
      <c r="D354" s="1" t="s">
        <v>4139</v>
      </c>
      <c r="E354" s="2">
        <v>353</v>
      </c>
      <c r="F354" s="1">
        <v>1</v>
      </c>
      <c r="G354" s="1" t="s">
        <v>4136</v>
      </c>
      <c r="H354" s="1" t="s">
        <v>4138</v>
      </c>
      <c r="I354" s="1">
        <v>11</v>
      </c>
      <c r="L354" s="1">
        <v>3</v>
      </c>
      <c r="M354" s="1" t="s">
        <v>4444</v>
      </c>
      <c r="N354" s="1" t="s">
        <v>4445</v>
      </c>
      <c r="O354" s="1" t="s">
        <v>6</v>
      </c>
      <c r="P354" s="1" t="s">
        <v>2234</v>
      </c>
      <c r="T354" s="2" t="s">
        <v>4759</v>
      </c>
      <c r="U354" s="1" t="s">
        <v>180</v>
      </c>
      <c r="V354" s="1" t="s">
        <v>2322</v>
      </c>
      <c r="W354" s="1" t="s">
        <v>135</v>
      </c>
      <c r="X354" s="1" t="s">
        <v>2393</v>
      </c>
      <c r="Y354" s="1" t="s">
        <v>768</v>
      </c>
      <c r="Z354" s="1" t="s">
        <v>2787</v>
      </c>
      <c r="AC354" s="1">
        <v>74</v>
      </c>
      <c r="AD354" s="1" t="s">
        <v>84</v>
      </c>
      <c r="AE354" s="1" t="s">
        <v>2969</v>
      </c>
      <c r="AJ354" s="1" t="s">
        <v>17</v>
      </c>
      <c r="AK354" s="1" t="s">
        <v>3051</v>
      </c>
      <c r="AL354" s="1" t="s">
        <v>65</v>
      </c>
      <c r="AM354" s="1" t="s">
        <v>4760</v>
      </c>
      <c r="AT354" s="1" t="s">
        <v>520</v>
      </c>
      <c r="AU354" s="1" t="s">
        <v>3131</v>
      </c>
      <c r="AV354" s="1" t="s">
        <v>769</v>
      </c>
      <c r="AW354" s="1" t="s">
        <v>2942</v>
      </c>
      <c r="BG354" s="1" t="s">
        <v>770</v>
      </c>
      <c r="BH354" s="1" t="s">
        <v>3474</v>
      </c>
      <c r="BI354" s="1" t="s">
        <v>771</v>
      </c>
      <c r="BJ354" s="1" t="s">
        <v>3202</v>
      </c>
      <c r="BK354" s="1" t="s">
        <v>43</v>
      </c>
      <c r="BL354" s="1" t="s">
        <v>3115</v>
      </c>
      <c r="BM354" s="1" t="s">
        <v>772</v>
      </c>
      <c r="BN354" s="1" t="s">
        <v>2413</v>
      </c>
      <c r="BO354" s="1" t="s">
        <v>205</v>
      </c>
      <c r="BP354" s="1" t="s">
        <v>4217</v>
      </c>
      <c r="BQ354" s="1" t="s">
        <v>773</v>
      </c>
      <c r="BR354" s="1" t="s">
        <v>3998</v>
      </c>
      <c r="BS354" s="1" t="s">
        <v>651</v>
      </c>
      <c r="BT354" s="1" t="s">
        <v>3054</v>
      </c>
    </row>
    <row r="355" spans="1:72" ht="13.5" customHeight="1">
      <c r="A355" s="6" t="str">
        <f t="shared" si="12"/>
        <v>1729_감물천면_098a</v>
      </c>
      <c r="B355" s="1">
        <v>1729</v>
      </c>
      <c r="C355" s="1" t="s">
        <v>4137</v>
      </c>
      <c r="D355" s="1" t="s">
        <v>4139</v>
      </c>
      <c r="E355" s="2">
        <v>354</v>
      </c>
      <c r="F355" s="1">
        <v>1</v>
      </c>
      <c r="G355" s="1" t="s">
        <v>4136</v>
      </c>
      <c r="H355" s="1" t="s">
        <v>4138</v>
      </c>
      <c r="I355" s="1">
        <v>11</v>
      </c>
      <c r="L355" s="1">
        <v>3</v>
      </c>
      <c r="M355" s="1" t="s">
        <v>4444</v>
      </c>
      <c r="N355" s="1" t="s">
        <v>4445</v>
      </c>
      <c r="S355" s="1" t="s">
        <v>66</v>
      </c>
      <c r="T355" s="2" t="s">
        <v>2245</v>
      </c>
      <c r="W355" s="1" t="s">
        <v>342</v>
      </c>
      <c r="X355" s="1" t="s">
        <v>2401</v>
      </c>
      <c r="Y355" s="1" t="s">
        <v>39</v>
      </c>
      <c r="Z355" s="1" t="s">
        <v>2423</v>
      </c>
      <c r="AC355" s="1">
        <v>71</v>
      </c>
      <c r="AD355" s="1" t="s">
        <v>85</v>
      </c>
      <c r="AE355" s="1" t="s">
        <v>2995</v>
      </c>
      <c r="AJ355" s="1" t="s">
        <v>41</v>
      </c>
      <c r="AK355" s="1" t="s">
        <v>3052</v>
      </c>
      <c r="AL355" s="1" t="s">
        <v>337</v>
      </c>
      <c r="AM355" s="1" t="s">
        <v>3043</v>
      </c>
      <c r="AT355" s="1" t="s">
        <v>255</v>
      </c>
      <c r="AU355" s="1" t="s">
        <v>3130</v>
      </c>
      <c r="AV355" s="1" t="s">
        <v>774</v>
      </c>
      <c r="AW355" s="1" t="s">
        <v>3333</v>
      </c>
      <c r="BG355" s="1" t="s">
        <v>43</v>
      </c>
      <c r="BH355" s="1" t="s">
        <v>3115</v>
      </c>
      <c r="BI355" s="1" t="s">
        <v>775</v>
      </c>
      <c r="BJ355" s="1" t="s">
        <v>3591</v>
      </c>
      <c r="BK355" s="1" t="s">
        <v>776</v>
      </c>
      <c r="BL355" s="1" t="s">
        <v>3675</v>
      </c>
      <c r="BM355" s="1" t="s">
        <v>777</v>
      </c>
      <c r="BN355" s="1" t="s">
        <v>3744</v>
      </c>
      <c r="BO355" s="1" t="s">
        <v>43</v>
      </c>
      <c r="BP355" s="1" t="s">
        <v>3115</v>
      </c>
      <c r="BQ355" s="1" t="s">
        <v>778</v>
      </c>
      <c r="BR355" s="1" t="s">
        <v>4348</v>
      </c>
      <c r="BS355" s="1" t="s">
        <v>59</v>
      </c>
      <c r="BT355" s="1" t="s">
        <v>3034</v>
      </c>
    </row>
    <row r="356" spans="1:31" ht="13.5" customHeight="1">
      <c r="A356" s="6" t="str">
        <f t="shared" si="12"/>
        <v>1729_감물천면_098a</v>
      </c>
      <c r="B356" s="1">
        <v>1729</v>
      </c>
      <c r="C356" s="1" t="s">
        <v>4137</v>
      </c>
      <c r="D356" s="1" t="s">
        <v>4139</v>
      </c>
      <c r="E356" s="2">
        <v>355</v>
      </c>
      <c r="F356" s="1">
        <v>1</v>
      </c>
      <c r="G356" s="1" t="s">
        <v>4136</v>
      </c>
      <c r="H356" s="1" t="s">
        <v>4138</v>
      </c>
      <c r="I356" s="1">
        <v>11</v>
      </c>
      <c r="L356" s="1">
        <v>3</v>
      </c>
      <c r="M356" s="1" t="s">
        <v>4444</v>
      </c>
      <c r="N356" s="1" t="s">
        <v>4445</v>
      </c>
      <c r="S356" s="1" t="s">
        <v>47</v>
      </c>
      <c r="T356" s="2" t="s">
        <v>2244</v>
      </c>
      <c r="AC356" s="1">
        <v>16</v>
      </c>
      <c r="AD356" s="1" t="s">
        <v>147</v>
      </c>
      <c r="AE356" s="1" t="s">
        <v>2965</v>
      </c>
    </row>
    <row r="357" spans="1:58" ht="13.5" customHeight="1">
      <c r="A357" s="6" t="str">
        <f t="shared" si="12"/>
        <v>1729_감물천면_098a</v>
      </c>
      <c r="B357" s="1">
        <v>1729</v>
      </c>
      <c r="C357" s="1" t="s">
        <v>4137</v>
      </c>
      <c r="D357" s="1" t="s">
        <v>4139</v>
      </c>
      <c r="E357" s="2">
        <v>356</v>
      </c>
      <c r="F357" s="1">
        <v>1</v>
      </c>
      <c r="G357" s="1" t="s">
        <v>4136</v>
      </c>
      <c r="H357" s="1" t="s">
        <v>4138</v>
      </c>
      <c r="I357" s="1">
        <v>11</v>
      </c>
      <c r="L357" s="1">
        <v>3</v>
      </c>
      <c r="M357" s="1" t="s">
        <v>4444</v>
      </c>
      <c r="N357" s="1" t="s">
        <v>4445</v>
      </c>
      <c r="T357" s="2" t="s">
        <v>4691</v>
      </c>
      <c r="U357" s="1" t="s">
        <v>86</v>
      </c>
      <c r="V357" s="1" t="s">
        <v>2290</v>
      </c>
      <c r="Y357" s="1" t="s">
        <v>779</v>
      </c>
      <c r="Z357" s="1" t="s">
        <v>2786</v>
      </c>
      <c r="AC357" s="1">
        <v>40</v>
      </c>
      <c r="AD357" s="1" t="s">
        <v>748</v>
      </c>
      <c r="AE357" s="1" t="s">
        <v>2987</v>
      </c>
      <c r="AT357" s="1" t="s">
        <v>95</v>
      </c>
      <c r="AU357" s="1" t="s">
        <v>2331</v>
      </c>
      <c r="AV357" s="1" t="s">
        <v>780</v>
      </c>
      <c r="AW357" s="1" t="s">
        <v>3332</v>
      </c>
      <c r="BB357" s="1" t="s">
        <v>86</v>
      </c>
      <c r="BC357" s="1" t="s">
        <v>2290</v>
      </c>
      <c r="BD357" s="1" t="s">
        <v>4061</v>
      </c>
      <c r="BE357" s="1" t="s">
        <v>2747</v>
      </c>
      <c r="BF357" s="1" t="s">
        <v>4764</v>
      </c>
    </row>
    <row r="358" spans="1:58" ht="13.5" customHeight="1">
      <c r="A358" s="6" t="str">
        <f t="shared" si="12"/>
        <v>1729_감물천면_098a</v>
      </c>
      <c r="B358" s="1">
        <v>1729</v>
      </c>
      <c r="C358" s="1" t="s">
        <v>4137</v>
      </c>
      <c r="D358" s="1" t="s">
        <v>4139</v>
      </c>
      <c r="E358" s="2">
        <v>357</v>
      </c>
      <c r="F358" s="1">
        <v>1</v>
      </c>
      <c r="G358" s="1" t="s">
        <v>4136</v>
      </c>
      <c r="H358" s="1" t="s">
        <v>4138</v>
      </c>
      <c r="I358" s="1">
        <v>11</v>
      </c>
      <c r="L358" s="1">
        <v>3</v>
      </c>
      <c r="M358" s="1" t="s">
        <v>4444</v>
      </c>
      <c r="N358" s="1" t="s">
        <v>4445</v>
      </c>
      <c r="T358" s="2" t="s">
        <v>4691</v>
      </c>
      <c r="U358" s="1" t="s">
        <v>49</v>
      </c>
      <c r="V358" s="1" t="s">
        <v>2294</v>
      </c>
      <c r="Y358" s="1" t="s">
        <v>781</v>
      </c>
      <c r="Z358" s="1" t="s">
        <v>2785</v>
      </c>
      <c r="AC358" s="1">
        <v>2</v>
      </c>
      <c r="AD358" s="1" t="s">
        <v>232</v>
      </c>
      <c r="AE358" s="1" t="s">
        <v>2954</v>
      </c>
      <c r="AU358" s="1" t="s">
        <v>2331</v>
      </c>
      <c r="AW358" s="1" t="s">
        <v>3332</v>
      </c>
      <c r="BC358" s="1" t="s">
        <v>2290</v>
      </c>
      <c r="BE358" s="1" t="s">
        <v>2747</v>
      </c>
      <c r="BF358" s="1" t="s">
        <v>4762</v>
      </c>
    </row>
    <row r="359" spans="1:72" ht="13.5" customHeight="1">
      <c r="A359" s="6" t="str">
        <f t="shared" si="12"/>
        <v>1729_감물천면_098a</v>
      </c>
      <c r="B359" s="1">
        <v>1729</v>
      </c>
      <c r="C359" s="1" t="s">
        <v>4137</v>
      </c>
      <c r="D359" s="1" t="s">
        <v>4139</v>
      </c>
      <c r="E359" s="2">
        <v>358</v>
      </c>
      <c r="F359" s="1">
        <v>1</v>
      </c>
      <c r="G359" s="1" t="s">
        <v>4136</v>
      </c>
      <c r="H359" s="1" t="s">
        <v>4138</v>
      </c>
      <c r="I359" s="1">
        <v>11</v>
      </c>
      <c r="L359" s="1">
        <v>4</v>
      </c>
      <c r="M359" s="1" t="s">
        <v>5245</v>
      </c>
      <c r="N359" s="1" t="s">
        <v>4446</v>
      </c>
      <c r="T359" s="2" t="s">
        <v>4759</v>
      </c>
      <c r="U359" s="1" t="s">
        <v>180</v>
      </c>
      <c r="V359" s="1" t="s">
        <v>2322</v>
      </c>
      <c r="W359" s="1" t="s">
        <v>76</v>
      </c>
      <c r="X359" s="1" t="s">
        <v>4785</v>
      </c>
      <c r="Y359" s="1" t="s">
        <v>4071</v>
      </c>
      <c r="Z359" s="1" t="s">
        <v>2784</v>
      </c>
      <c r="AC359" s="1">
        <v>48</v>
      </c>
      <c r="AD359" s="1" t="s">
        <v>68</v>
      </c>
      <c r="AE359" s="1" t="s">
        <v>2220</v>
      </c>
      <c r="AJ359" s="1" t="s">
        <v>17</v>
      </c>
      <c r="AK359" s="1" t="s">
        <v>3051</v>
      </c>
      <c r="AL359" s="1" t="s">
        <v>65</v>
      </c>
      <c r="AM359" s="1" t="s">
        <v>4819</v>
      </c>
      <c r="AT359" s="1" t="s">
        <v>43</v>
      </c>
      <c r="AU359" s="1" t="s">
        <v>3115</v>
      </c>
      <c r="AV359" s="1" t="s">
        <v>782</v>
      </c>
      <c r="AW359" s="1" t="s">
        <v>3331</v>
      </c>
      <c r="BG359" s="1" t="s">
        <v>43</v>
      </c>
      <c r="BH359" s="1" t="s">
        <v>3115</v>
      </c>
      <c r="BI359" s="1" t="s">
        <v>783</v>
      </c>
      <c r="BJ359" s="1" t="s">
        <v>3616</v>
      </c>
      <c r="BK359" s="1" t="s">
        <v>43</v>
      </c>
      <c r="BL359" s="1" t="s">
        <v>3115</v>
      </c>
      <c r="BM359" s="1" t="s">
        <v>784</v>
      </c>
      <c r="BN359" s="1" t="s">
        <v>3804</v>
      </c>
      <c r="BO359" s="1" t="s">
        <v>520</v>
      </c>
      <c r="BP359" s="1" t="s">
        <v>3131</v>
      </c>
      <c r="BQ359" s="1" t="s">
        <v>785</v>
      </c>
      <c r="BR359" s="1" t="s">
        <v>3997</v>
      </c>
      <c r="BS359" s="1" t="s">
        <v>65</v>
      </c>
      <c r="BT359" s="1" t="s">
        <v>4819</v>
      </c>
    </row>
    <row r="360" spans="1:72" ht="13.5" customHeight="1">
      <c r="A360" s="6" t="str">
        <f t="shared" si="12"/>
        <v>1729_감물천면_098a</v>
      </c>
      <c r="B360" s="1">
        <v>1729</v>
      </c>
      <c r="C360" s="1" t="s">
        <v>4137</v>
      </c>
      <c r="D360" s="1" t="s">
        <v>4139</v>
      </c>
      <c r="E360" s="2">
        <v>359</v>
      </c>
      <c r="F360" s="1">
        <v>1</v>
      </c>
      <c r="G360" s="1" t="s">
        <v>4136</v>
      </c>
      <c r="H360" s="1" t="s">
        <v>4138</v>
      </c>
      <c r="I360" s="1">
        <v>11</v>
      </c>
      <c r="L360" s="1">
        <v>4</v>
      </c>
      <c r="M360" s="1" t="s">
        <v>5245</v>
      </c>
      <c r="N360" s="1" t="s">
        <v>4446</v>
      </c>
      <c r="S360" s="1" t="s">
        <v>66</v>
      </c>
      <c r="T360" s="2" t="s">
        <v>2245</v>
      </c>
      <c r="W360" s="1" t="s">
        <v>56</v>
      </c>
      <c r="X360" s="1" t="s">
        <v>4782</v>
      </c>
      <c r="Y360" s="1" t="s">
        <v>39</v>
      </c>
      <c r="Z360" s="1" t="s">
        <v>2423</v>
      </c>
      <c r="AC360" s="1">
        <v>31</v>
      </c>
      <c r="AD360" s="1" t="s">
        <v>474</v>
      </c>
      <c r="AE360" s="1" t="s">
        <v>2985</v>
      </c>
      <c r="AJ360" s="1" t="s">
        <v>41</v>
      </c>
      <c r="AK360" s="1" t="s">
        <v>3052</v>
      </c>
      <c r="AL360" s="1" t="s">
        <v>59</v>
      </c>
      <c r="AM360" s="1" t="s">
        <v>3034</v>
      </c>
      <c r="AT360" s="1" t="s">
        <v>786</v>
      </c>
      <c r="AU360" s="1" t="s">
        <v>4161</v>
      </c>
      <c r="AV360" s="1" t="s">
        <v>787</v>
      </c>
      <c r="AW360" s="1" t="s">
        <v>2820</v>
      </c>
      <c r="BG360" s="1" t="s">
        <v>43</v>
      </c>
      <c r="BH360" s="1" t="s">
        <v>3115</v>
      </c>
      <c r="BI360" s="1" t="s">
        <v>788</v>
      </c>
      <c r="BJ360" s="1" t="s">
        <v>3617</v>
      </c>
      <c r="BK360" s="1" t="s">
        <v>789</v>
      </c>
      <c r="BL360" s="1" t="s">
        <v>3674</v>
      </c>
      <c r="BM360" s="1" t="s">
        <v>536</v>
      </c>
      <c r="BN360" s="1" t="s">
        <v>3138</v>
      </c>
      <c r="BO360" s="1" t="s">
        <v>790</v>
      </c>
      <c r="BP360" s="1" t="s">
        <v>3847</v>
      </c>
      <c r="BQ360" s="1" t="s">
        <v>5246</v>
      </c>
      <c r="BR360" s="1" t="s">
        <v>4852</v>
      </c>
      <c r="BS360" s="1" t="s">
        <v>141</v>
      </c>
      <c r="BT360" s="1" t="s">
        <v>3041</v>
      </c>
    </row>
    <row r="361" spans="1:31" ht="13.5" customHeight="1">
      <c r="A361" s="6" t="str">
        <f t="shared" si="12"/>
        <v>1729_감물천면_098a</v>
      </c>
      <c r="B361" s="1">
        <v>1729</v>
      </c>
      <c r="C361" s="1" t="s">
        <v>4137</v>
      </c>
      <c r="D361" s="1" t="s">
        <v>4139</v>
      </c>
      <c r="E361" s="2">
        <v>360</v>
      </c>
      <c r="F361" s="1">
        <v>1</v>
      </c>
      <c r="G361" s="1" t="s">
        <v>4136</v>
      </c>
      <c r="H361" s="1" t="s">
        <v>4138</v>
      </c>
      <c r="I361" s="1">
        <v>11</v>
      </c>
      <c r="L361" s="1">
        <v>4</v>
      </c>
      <c r="M361" s="1" t="s">
        <v>5245</v>
      </c>
      <c r="N361" s="1" t="s">
        <v>4446</v>
      </c>
      <c r="S361" s="1" t="s">
        <v>47</v>
      </c>
      <c r="T361" s="2" t="s">
        <v>2244</v>
      </c>
      <c r="AC361" s="1">
        <v>14</v>
      </c>
      <c r="AD361" s="1" t="s">
        <v>84</v>
      </c>
      <c r="AE361" s="1" t="s">
        <v>2969</v>
      </c>
    </row>
    <row r="362" spans="1:31" ht="13.5" customHeight="1">
      <c r="A362" s="6" t="str">
        <f t="shared" si="12"/>
        <v>1729_감물천면_098a</v>
      </c>
      <c r="B362" s="1">
        <v>1729</v>
      </c>
      <c r="C362" s="1" t="s">
        <v>4137</v>
      </c>
      <c r="D362" s="1" t="s">
        <v>4139</v>
      </c>
      <c r="E362" s="2">
        <v>361</v>
      </c>
      <c r="F362" s="1">
        <v>1</v>
      </c>
      <c r="G362" s="1" t="s">
        <v>4136</v>
      </c>
      <c r="H362" s="1" t="s">
        <v>4138</v>
      </c>
      <c r="I362" s="1">
        <v>11</v>
      </c>
      <c r="L362" s="1">
        <v>4</v>
      </c>
      <c r="M362" s="1" t="s">
        <v>5245</v>
      </c>
      <c r="N362" s="1" t="s">
        <v>4446</v>
      </c>
      <c r="S362" s="1" t="s">
        <v>209</v>
      </c>
      <c r="T362" s="2" t="s">
        <v>2249</v>
      </c>
      <c r="Y362" s="1" t="s">
        <v>791</v>
      </c>
      <c r="Z362" s="1" t="s">
        <v>2783</v>
      </c>
      <c r="AC362" s="1">
        <v>7</v>
      </c>
      <c r="AD362" s="1" t="s">
        <v>104</v>
      </c>
      <c r="AE362" s="1" t="s">
        <v>2950</v>
      </c>
    </row>
    <row r="363" spans="1:58" ht="13.5" customHeight="1">
      <c r="A363" s="6" t="str">
        <f t="shared" si="12"/>
        <v>1729_감물천면_098a</v>
      </c>
      <c r="B363" s="1">
        <v>1729</v>
      </c>
      <c r="C363" s="1" t="s">
        <v>4137</v>
      </c>
      <c r="D363" s="1" t="s">
        <v>4139</v>
      </c>
      <c r="E363" s="2">
        <v>362</v>
      </c>
      <c r="F363" s="1">
        <v>1</v>
      </c>
      <c r="G363" s="1" t="s">
        <v>4136</v>
      </c>
      <c r="H363" s="1" t="s">
        <v>4138</v>
      </c>
      <c r="I363" s="1">
        <v>11</v>
      </c>
      <c r="L363" s="1">
        <v>4</v>
      </c>
      <c r="M363" s="1" t="s">
        <v>5245</v>
      </c>
      <c r="N363" s="1" t="s">
        <v>4446</v>
      </c>
      <c r="T363" s="2" t="s">
        <v>4691</v>
      </c>
      <c r="U363" s="1" t="s">
        <v>49</v>
      </c>
      <c r="V363" s="1" t="s">
        <v>2294</v>
      </c>
      <c r="Y363" s="1" t="s">
        <v>792</v>
      </c>
      <c r="Z363" s="1" t="s">
        <v>2782</v>
      </c>
      <c r="AC363" s="1">
        <v>14</v>
      </c>
      <c r="AD363" s="1" t="s">
        <v>84</v>
      </c>
      <c r="AE363" s="1" t="s">
        <v>2969</v>
      </c>
      <c r="BB363" s="1" t="s">
        <v>86</v>
      </c>
      <c r="BC363" s="1" t="s">
        <v>2290</v>
      </c>
      <c r="BD363" s="1" t="s">
        <v>4072</v>
      </c>
      <c r="BE363" s="1" t="s">
        <v>2778</v>
      </c>
      <c r="BF363" s="1" t="s">
        <v>4761</v>
      </c>
    </row>
    <row r="364" spans="1:58" ht="13.5" customHeight="1">
      <c r="A364" s="6" t="str">
        <f t="shared" si="12"/>
        <v>1729_감물천면_098a</v>
      </c>
      <c r="B364" s="1">
        <v>1729</v>
      </c>
      <c r="C364" s="1" t="s">
        <v>4137</v>
      </c>
      <c r="D364" s="1" t="s">
        <v>4139</v>
      </c>
      <c r="E364" s="2">
        <v>363</v>
      </c>
      <c r="F364" s="1">
        <v>1</v>
      </c>
      <c r="G364" s="1" t="s">
        <v>4136</v>
      </c>
      <c r="H364" s="1" t="s">
        <v>4138</v>
      </c>
      <c r="I364" s="1">
        <v>11</v>
      </c>
      <c r="L364" s="1">
        <v>4</v>
      </c>
      <c r="M364" s="1" t="s">
        <v>5245</v>
      </c>
      <c r="N364" s="1" t="s">
        <v>4446</v>
      </c>
      <c r="T364" s="2" t="s">
        <v>4691</v>
      </c>
      <c r="U364" s="1" t="s">
        <v>49</v>
      </c>
      <c r="V364" s="1" t="s">
        <v>2294</v>
      </c>
      <c r="Y364" s="1" t="s">
        <v>793</v>
      </c>
      <c r="Z364" s="1" t="s">
        <v>2781</v>
      </c>
      <c r="AC364" s="1">
        <v>2</v>
      </c>
      <c r="AD364" s="1" t="s">
        <v>232</v>
      </c>
      <c r="AE364" s="1" t="s">
        <v>2954</v>
      </c>
      <c r="AF364" s="1" t="s">
        <v>54</v>
      </c>
      <c r="AG364" s="1" t="s">
        <v>3004</v>
      </c>
      <c r="BC364" s="1" t="s">
        <v>2290</v>
      </c>
      <c r="BE364" s="1" t="s">
        <v>2778</v>
      </c>
      <c r="BF364" s="1" t="s">
        <v>4762</v>
      </c>
    </row>
    <row r="365" spans="1:72" ht="13.5" customHeight="1">
      <c r="A365" s="6" t="str">
        <f t="shared" si="12"/>
        <v>1729_감물천면_098a</v>
      </c>
      <c r="B365" s="1">
        <v>1729</v>
      </c>
      <c r="C365" s="1" t="s">
        <v>4137</v>
      </c>
      <c r="D365" s="1" t="s">
        <v>4139</v>
      </c>
      <c r="E365" s="2">
        <v>364</v>
      </c>
      <c r="F365" s="1">
        <v>1</v>
      </c>
      <c r="G365" s="1" t="s">
        <v>4136</v>
      </c>
      <c r="H365" s="1" t="s">
        <v>4138</v>
      </c>
      <c r="I365" s="1">
        <v>11</v>
      </c>
      <c r="L365" s="1">
        <v>5</v>
      </c>
      <c r="M365" s="1" t="s">
        <v>4447</v>
      </c>
      <c r="N365" s="1" t="s">
        <v>4448</v>
      </c>
      <c r="T365" s="2" t="s">
        <v>4759</v>
      </c>
      <c r="U365" s="1" t="s">
        <v>180</v>
      </c>
      <c r="V365" s="1" t="s">
        <v>2322</v>
      </c>
      <c r="W365" s="1" t="s">
        <v>76</v>
      </c>
      <c r="X365" s="1" t="s">
        <v>4785</v>
      </c>
      <c r="Y365" s="1" t="s">
        <v>794</v>
      </c>
      <c r="Z365" s="1" t="s">
        <v>2780</v>
      </c>
      <c r="AC365" s="1">
        <v>54</v>
      </c>
      <c r="AD365" s="1" t="s">
        <v>419</v>
      </c>
      <c r="AE365" s="1" t="s">
        <v>2977</v>
      </c>
      <c r="AJ365" s="1" t="s">
        <v>17</v>
      </c>
      <c r="AK365" s="1" t="s">
        <v>3051</v>
      </c>
      <c r="AL365" s="1" t="s">
        <v>65</v>
      </c>
      <c r="AM365" s="1" t="s">
        <v>4760</v>
      </c>
      <c r="AT365" s="1" t="s">
        <v>43</v>
      </c>
      <c r="AU365" s="1" t="s">
        <v>3115</v>
      </c>
      <c r="AV365" s="1" t="s">
        <v>782</v>
      </c>
      <c r="AW365" s="1" t="s">
        <v>3331</v>
      </c>
      <c r="BG365" s="1" t="s">
        <v>43</v>
      </c>
      <c r="BH365" s="1" t="s">
        <v>3115</v>
      </c>
      <c r="BI365" s="1" t="s">
        <v>783</v>
      </c>
      <c r="BJ365" s="1" t="s">
        <v>3616</v>
      </c>
      <c r="BK365" s="1" t="s">
        <v>43</v>
      </c>
      <c r="BL365" s="1" t="s">
        <v>3115</v>
      </c>
      <c r="BM365" s="1" t="s">
        <v>784</v>
      </c>
      <c r="BN365" s="1" t="s">
        <v>3804</v>
      </c>
      <c r="BO365" s="1" t="s">
        <v>520</v>
      </c>
      <c r="BP365" s="1" t="s">
        <v>3131</v>
      </c>
      <c r="BQ365" s="1" t="s">
        <v>785</v>
      </c>
      <c r="BR365" s="1" t="s">
        <v>3997</v>
      </c>
      <c r="BS365" s="1" t="s">
        <v>65</v>
      </c>
      <c r="BT365" s="1" t="s">
        <v>4760</v>
      </c>
    </row>
    <row r="366" spans="1:72" ht="13.5" customHeight="1">
      <c r="A366" s="6" t="str">
        <f t="shared" si="12"/>
        <v>1729_감물천면_098a</v>
      </c>
      <c r="B366" s="1">
        <v>1729</v>
      </c>
      <c r="C366" s="1" t="s">
        <v>4137</v>
      </c>
      <c r="D366" s="1" t="s">
        <v>4139</v>
      </c>
      <c r="E366" s="2">
        <v>365</v>
      </c>
      <c r="F366" s="1">
        <v>1</v>
      </c>
      <c r="G366" s="1" t="s">
        <v>4136</v>
      </c>
      <c r="H366" s="1" t="s">
        <v>4138</v>
      </c>
      <c r="I366" s="1">
        <v>11</v>
      </c>
      <c r="L366" s="1">
        <v>5</v>
      </c>
      <c r="M366" s="1" t="s">
        <v>4447</v>
      </c>
      <c r="N366" s="1" t="s">
        <v>4448</v>
      </c>
      <c r="S366" s="1" t="s">
        <v>66</v>
      </c>
      <c r="T366" s="2" t="s">
        <v>2245</v>
      </c>
      <c r="W366" s="1" t="s">
        <v>795</v>
      </c>
      <c r="X366" s="1" t="s">
        <v>2386</v>
      </c>
      <c r="Y366" s="1" t="s">
        <v>39</v>
      </c>
      <c r="Z366" s="1" t="s">
        <v>2423</v>
      </c>
      <c r="AC366" s="1">
        <v>51</v>
      </c>
      <c r="AD366" s="1" t="s">
        <v>315</v>
      </c>
      <c r="AE366" s="1" t="s">
        <v>2963</v>
      </c>
      <c r="AJ366" s="1" t="s">
        <v>41</v>
      </c>
      <c r="AK366" s="1" t="s">
        <v>3052</v>
      </c>
      <c r="AL366" s="1" t="s">
        <v>177</v>
      </c>
      <c r="AM366" s="1" t="s">
        <v>3056</v>
      </c>
      <c r="AT366" s="1" t="s">
        <v>43</v>
      </c>
      <c r="AU366" s="1" t="s">
        <v>3115</v>
      </c>
      <c r="AV366" s="1" t="s">
        <v>796</v>
      </c>
      <c r="AW366" s="1" t="s">
        <v>3205</v>
      </c>
      <c r="BG366" s="1" t="s">
        <v>43</v>
      </c>
      <c r="BH366" s="1" t="s">
        <v>3115</v>
      </c>
      <c r="BI366" s="1" t="s">
        <v>797</v>
      </c>
      <c r="BJ366" s="1" t="s">
        <v>2381</v>
      </c>
      <c r="BK366" s="1" t="s">
        <v>43</v>
      </c>
      <c r="BL366" s="1" t="s">
        <v>3115</v>
      </c>
      <c r="BM366" s="1" t="s">
        <v>798</v>
      </c>
      <c r="BN366" s="1" t="s">
        <v>3730</v>
      </c>
      <c r="BO366" s="1" t="s">
        <v>205</v>
      </c>
      <c r="BP366" s="1" t="s">
        <v>4217</v>
      </c>
      <c r="BQ366" s="1" t="s">
        <v>799</v>
      </c>
      <c r="BR366" s="1" t="s">
        <v>3900</v>
      </c>
      <c r="BS366" s="1" t="s">
        <v>65</v>
      </c>
      <c r="BT366" s="1" t="s">
        <v>4853</v>
      </c>
    </row>
    <row r="367" spans="1:31" ht="13.5" customHeight="1">
      <c r="A367" s="6" t="str">
        <f t="shared" si="12"/>
        <v>1729_감물천면_098a</v>
      </c>
      <c r="B367" s="1">
        <v>1729</v>
      </c>
      <c r="C367" s="1" t="s">
        <v>4137</v>
      </c>
      <c r="D367" s="1" t="s">
        <v>4139</v>
      </c>
      <c r="E367" s="2">
        <v>366</v>
      </c>
      <c r="F367" s="1">
        <v>1</v>
      </c>
      <c r="G367" s="1" t="s">
        <v>4136</v>
      </c>
      <c r="H367" s="1" t="s">
        <v>4138</v>
      </c>
      <c r="I367" s="1">
        <v>11</v>
      </c>
      <c r="L367" s="1">
        <v>5</v>
      </c>
      <c r="M367" s="1" t="s">
        <v>4447</v>
      </c>
      <c r="N367" s="1" t="s">
        <v>4448</v>
      </c>
      <c r="S367" s="1" t="s">
        <v>134</v>
      </c>
      <c r="T367" s="2" t="s">
        <v>2246</v>
      </c>
      <c r="Y367" s="1" t="s">
        <v>800</v>
      </c>
      <c r="Z367" s="1" t="s">
        <v>2779</v>
      </c>
      <c r="AC367" s="1">
        <v>18</v>
      </c>
      <c r="AD367" s="1" t="s">
        <v>146</v>
      </c>
      <c r="AE367" s="1" t="s">
        <v>2980</v>
      </c>
    </row>
    <row r="368" spans="1:31" ht="13.5" customHeight="1">
      <c r="A368" s="6" t="str">
        <f t="shared" si="12"/>
        <v>1729_감물천면_098a</v>
      </c>
      <c r="B368" s="1">
        <v>1729</v>
      </c>
      <c r="C368" s="1" t="s">
        <v>4137</v>
      </c>
      <c r="D368" s="1" t="s">
        <v>4139</v>
      </c>
      <c r="E368" s="2">
        <v>367</v>
      </c>
      <c r="F368" s="1">
        <v>1</v>
      </c>
      <c r="G368" s="1" t="s">
        <v>4136</v>
      </c>
      <c r="H368" s="1" t="s">
        <v>4138</v>
      </c>
      <c r="I368" s="1">
        <v>11</v>
      </c>
      <c r="L368" s="1">
        <v>5</v>
      </c>
      <c r="M368" s="1" t="s">
        <v>4447</v>
      </c>
      <c r="N368" s="1" t="s">
        <v>4448</v>
      </c>
      <c r="S368" s="1" t="s">
        <v>137</v>
      </c>
      <c r="T368" s="2" t="s">
        <v>2251</v>
      </c>
      <c r="W368" s="1" t="s">
        <v>299</v>
      </c>
      <c r="X368" s="1" t="s">
        <v>2264</v>
      </c>
      <c r="Y368" s="1" t="s">
        <v>39</v>
      </c>
      <c r="Z368" s="1" t="s">
        <v>2423</v>
      </c>
      <c r="AC368" s="1">
        <v>22</v>
      </c>
      <c r="AD368" s="1" t="s">
        <v>77</v>
      </c>
      <c r="AE368" s="1" t="s">
        <v>2978</v>
      </c>
    </row>
    <row r="369" spans="1:31" ht="13.5" customHeight="1">
      <c r="A369" s="6" t="str">
        <f t="shared" si="12"/>
        <v>1729_감물천면_098a</v>
      </c>
      <c r="B369" s="1">
        <v>1729</v>
      </c>
      <c r="C369" s="1" t="s">
        <v>4137</v>
      </c>
      <c r="D369" s="1" t="s">
        <v>4139</v>
      </c>
      <c r="E369" s="2">
        <v>368</v>
      </c>
      <c r="F369" s="1">
        <v>1</v>
      </c>
      <c r="G369" s="1" t="s">
        <v>4136</v>
      </c>
      <c r="H369" s="1" t="s">
        <v>4138</v>
      </c>
      <c r="I369" s="1">
        <v>11</v>
      </c>
      <c r="L369" s="1">
        <v>5</v>
      </c>
      <c r="M369" s="1" t="s">
        <v>4447</v>
      </c>
      <c r="N369" s="1" t="s">
        <v>4448</v>
      </c>
      <c r="S369" s="1" t="s">
        <v>47</v>
      </c>
      <c r="T369" s="2" t="s">
        <v>2244</v>
      </c>
      <c r="AC369" s="1">
        <v>14</v>
      </c>
      <c r="AD369" s="1" t="s">
        <v>84</v>
      </c>
      <c r="AE369" s="1" t="s">
        <v>2969</v>
      </c>
    </row>
    <row r="370" spans="1:33" ht="13.5" customHeight="1">
      <c r="A370" s="6" t="str">
        <f t="shared" si="12"/>
        <v>1729_감물천면_098a</v>
      </c>
      <c r="B370" s="1">
        <v>1729</v>
      </c>
      <c r="C370" s="1" t="s">
        <v>4137</v>
      </c>
      <c r="D370" s="1" t="s">
        <v>4139</v>
      </c>
      <c r="E370" s="2">
        <v>369</v>
      </c>
      <c r="F370" s="1">
        <v>1</v>
      </c>
      <c r="G370" s="1" t="s">
        <v>4136</v>
      </c>
      <c r="H370" s="1" t="s">
        <v>4138</v>
      </c>
      <c r="I370" s="1">
        <v>11</v>
      </c>
      <c r="L370" s="1">
        <v>5</v>
      </c>
      <c r="M370" s="1" t="s">
        <v>4447</v>
      </c>
      <c r="N370" s="1" t="s">
        <v>4448</v>
      </c>
      <c r="S370" s="1" t="s">
        <v>132</v>
      </c>
      <c r="T370" s="2" t="s">
        <v>2250</v>
      </c>
      <c r="AC370" s="1">
        <v>3</v>
      </c>
      <c r="AD370" s="1" t="s">
        <v>248</v>
      </c>
      <c r="AE370" s="1" t="s">
        <v>2967</v>
      </c>
      <c r="AF370" s="1" t="s">
        <v>54</v>
      </c>
      <c r="AG370" s="1" t="s">
        <v>3004</v>
      </c>
    </row>
    <row r="371" spans="1:58" ht="13.5" customHeight="1">
      <c r="A371" s="6" t="str">
        <f t="shared" si="12"/>
        <v>1729_감물천면_098a</v>
      </c>
      <c r="B371" s="1">
        <v>1729</v>
      </c>
      <c r="C371" s="1" t="s">
        <v>4137</v>
      </c>
      <c r="D371" s="1" t="s">
        <v>4139</v>
      </c>
      <c r="E371" s="2">
        <v>370</v>
      </c>
      <c r="F371" s="1">
        <v>1</v>
      </c>
      <c r="G371" s="1" t="s">
        <v>4136</v>
      </c>
      <c r="H371" s="1" t="s">
        <v>4138</v>
      </c>
      <c r="I371" s="1">
        <v>11</v>
      </c>
      <c r="L371" s="1">
        <v>5</v>
      </c>
      <c r="M371" s="1" t="s">
        <v>4447</v>
      </c>
      <c r="N371" s="1" t="s">
        <v>4448</v>
      </c>
      <c r="T371" s="2" t="s">
        <v>4691</v>
      </c>
      <c r="U371" s="1" t="s">
        <v>86</v>
      </c>
      <c r="V371" s="1" t="s">
        <v>2290</v>
      </c>
      <c r="Y371" s="1" t="s">
        <v>4072</v>
      </c>
      <c r="Z371" s="1" t="s">
        <v>2778</v>
      </c>
      <c r="AC371" s="1">
        <v>54</v>
      </c>
      <c r="AD371" s="1" t="s">
        <v>419</v>
      </c>
      <c r="AE371" s="1" t="s">
        <v>2977</v>
      </c>
      <c r="BB371" s="1" t="s">
        <v>86</v>
      </c>
      <c r="BC371" s="1" t="s">
        <v>2290</v>
      </c>
      <c r="BD371" s="1" t="s">
        <v>801</v>
      </c>
      <c r="BE371" s="1" t="s">
        <v>4225</v>
      </c>
      <c r="BF371" s="1" t="s">
        <v>4854</v>
      </c>
    </row>
    <row r="372" spans="1:58" ht="13.5" customHeight="1">
      <c r="A372" s="6" t="str">
        <f t="shared" si="12"/>
        <v>1729_감물천면_098a</v>
      </c>
      <c r="B372" s="1">
        <v>1729</v>
      </c>
      <c r="C372" s="1" t="s">
        <v>4137</v>
      </c>
      <c r="D372" s="1" t="s">
        <v>4139</v>
      </c>
      <c r="E372" s="2">
        <v>371</v>
      </c>
      <c r="F372" s="1">
        <v>1</v>
      </c>
      <c r="G372" s="1" t="s">
        <v>4136</v>
      </c>
      <c r="H372" s="1" t="s">
        <v>4138</v>
      </c>
      <c r="I372" s="1">
        <v>11</v>
      </c>
      <c r="L372" s="1">
        <v>5</v>
      </c>
      <c r="M372" s="1" t="s">
        <v>4447</v>
      </c>
      <c r="N372" s="1" t="s">
        <v>4448</v>
      </c>
      <c r="T372" s="2" t="s">
        <v>4691</v>
      </c>
      <c r="U372" s="1" t="s">
        <v>86</v>
      </c>
      <c r="V372" s="1" t="s">
        <v>2290</v>
      </c>
      <c r="Y372" s="1" t="s">
        <v>802</v>
      </c>
      <c r="Z372" s="1" t="s">
        <v>2777</v>
      </c>
      <c r="AC372" s="1">
        <v>7</v>
      </c>
      <c r="AD372" s="1" t="s">
        <v>104</v>
      </c>
      <c r="AE372" s="1" t="s">
        <v>2950</v>
      </c>
      <c r="BB372" s="1" t="s">
        <v>91</v>
      </c>
      <c r="BC372" s="1" t="s">
        <v>3399</v>
      </c>
      <c r="BF372" s="1" t="s">
        <v>4833</v>
      </c>
    </row>
    <row r="373" spans="1:58" ht="13.5" customHeight="1">
      <c r="A373" s="6" t="str">
        <f aca="true" t="shared" si="13" ref="A373:A404">HYPERLINK("http://kyu.snu.ac.kr/sdhj/index.jsp?type=hj/GK14620_00IM0001_098a.jpg","1729_감물천면_098a")</f>
        <v>1729_감물천면_098a</v>
      </c>
      <c r="B373" s="1">
        <v>1729</v>
      </c>
      <c r="C373" s="1" t="s">
        <v>4137</v>
      </c>
      <c r="D373" s="1" t="s">
        <v>4139</v>
      </c>
      <c r="E373" s="2">
        <v>372</v>
      </c>
      <c r="F373" s="1">
        <v>1</v>
      </c>
      <c r="G373" s="1" t="s">
        <v>4136</v>
      </c>
      <c r="H373" s="1" t="s">
        <v>4138</v>
      </c>
      <c r="I373" s="1">
        <v>11</v>
      </c>
      <c r="L373" s="1">
        <v>5</v>
      </c>
      <c r="M373" s="1" t="s">
        <v>4447</v>
      </c>
      <c r="N373" s="1" t="s">
        <v>4448</v>
      </c>
      <c r="T373" s="2" t="s">
        <v>4691</v>
      </c>
      <c r="U373" s="1" t="s">
        <v>86</v>
      </c>
      <c r="V373" s="1" t="s">
        <v>2290</v>
      </c>
      <c r="Y373" s="1" t="s">
        <v>803</v>
      </c>
      <c r="Z373" s="1" t="s">
        <v>4200</v>
      </c>
      <c r="AG373" s="1" t="s">
        <v>4855</v>
      </c>
      <c r="BB373" s="1" t="s">
        <v>86</v>
      </c>
      <c r="BC373" s="1" t="s">
        <v>2290</v>
      </c>
      <c r="BD373" s="1" t="s">
        <v>804</v>
      </c>
      <c r="BE373" s="1" t="s">
        <v>3435</v>
      </c>
      <c r="BF373" s="1" t="s">
        <v>4856</v>
      </c>
    </row>
    <row r="374" spans="1:58" ht="13.5" customHeight="1">
      <c r="A374" s="6" t="str">
        <f t="shared" si="13"/>
        <v>1729_감물천면_098a</v>
      </c>
      <c r="B374" s="1">
        <v>1729</v>
      </c>
      <c r="C374" s="1" t="s">
        <v>4137</v>
      </c>
      <c r="D374" s="1" t="s">
        <v>4139</v>
      </c>
      <c r="E374" s="2">
        <v>373</v>
      </c>
      <c r="F374" s="1">
        <v>1</v>
      </c>
      <c r="G374" s="1" t="s">
        <v>4136</v>
      </c>
      <c r="H374" s="1" t="s">
        <v>4138</v>
      </c>
      <c r="I374" s="1">
        <v>11</v>
      </c>
      <c r="L374" s="1">
        <v>5</v>
      </c>
      <c r="M374" s="1" t="s">
        <v>4447</v>
      </c>
      <c r="N374" s="1" t="s">
        <v>4448</v>
      </c>
      <c r="T374" s="2" t="s">
        <v>4691</v>
      </c>
      <c r="U374" s="1" t="s">
        <v>86</v>
      </c>
      <c r="V374" s="1" t="s">
        <v>2290</v>
      </c>
      <c r="Y374" s="1" t="s">
        <v>805</v>
      </c>
      <c r="Z374" s="1" t="s">
        <v>4198</v>
      </c>
      <c r="AG374" s="1" t="s">
        <v>4857</v>
      </c>
      <c r="BC374" s="1" t="s">
        <v>2290</v>
      </c>
      <c r="BE374" s="1" t="s">
        <v>3435</v>
      </c>
      <c r="BF374" s="1" t="s">
        <v>4858</v>
      </c>
    </row>
    <row r="375" spans="1:58" ht="13.5" customHeight="1">
      <c r="A375" s="6" t="str">
        <f t="shared" si="13"/>
        <v>1729_감물천면_098a</v>
      </c>
      <c r="B375" s="1">
        <v>1729</v>
      </c>
      <c r="C375" s="1" t="s">
        <v>4137</v>
      </c>
      <c r="D375" s="1" t="s">
        <v>4139</v>
      </c>
      <c r="E375" s="2">
        <v>374</v>
      </c>
      <c r="F375" s="1">
        <v>1</v>
      </c>
      <c r="G375" s="1" t="s">
        <v>4136</v>
      </c>
      <c r="H375" s="1" t="s">
        <v>4138</v>
      </c>
      <c r="I375" s="1">
        <v>11</v>
      </c>
      <c r="L375" s="1">
        <v>5</v>
      </c>
      <c r="M375" s="1" t="s">
        <v>4447</v>
      </c>
      <c r="N375" s="1" t="s">
        <v>4448</v>
      </c>
      <c r="T375" s="2" t="s">
        <v>4691</v>
      </c>
      <c r="U375" s="1" t="s">
        <v>49</v>
      </c>
      <c r="V375" s="1" t="s">
        <v>2294</v>
      </c>
      <c r="Y375" s="1" t="s">
        <v>806</v>
      </c>
      <c r="Z375" s="1" t="s">
        <v>2776</v>
      </c>
      <c r="AG375" s="1" t="s">
        <v>4859</v>
      </c>
      <c r="BC375" s="1" t="s">
        <v>2290</v>
      </c>
      <c r="BE375" s="1" t="s">
        <v>3435</v>
      </c>
      <c r="BF375" s="1" t="s">
        <v>4762</v>
      </c>
    </row>
    <row r="376" spans="1:58" ht="13.5" customHeight="1">
      <c r="A376" s="6" t="str">
        <f t="shared" si="13"/>
        <v>1729_감물천면_098a</v>
      </c>
      <c r="B376" s="1">
        <v>1729</v>
      </c>
      <c r="C376" s="1" t="s">
        <v>4137</v>
      </c>
      <c r="D376" s="1" t="s">
        <v>4139</v>
      </c>
      <c r="E376" s="2">
        <v>375</v>
      </c>
      <c r="F376" s="1">
        <v>1</v>
      </c>
      <c r="G376" s="1" t="s">
        <v>4136</v>
      </c>
      <c r="H376" s="1" t="s">
        <v>4138</v>
      </c>
      <c r="I376" s="1">
        <v>11</v>
      </c>
      <c r="L376" s="1">
        <v>5</v>
      </c>
      <c r="M376" s="1" t="s">
        <v>4447</v>
      </c>
      <c r="N376" s="1" t="s">
        <v>4448</v>
      </c>
      <c r="T376" s="2" t="s">
        <v>4691</v>
      </c>
      <c r="U376" s="1" t="s">
        <v>86</v>
      </c>
      <c r="V376" s="1" t="s">
        <v>2290</v>
      </c>
      <c r="Y376" s="1" t="s">
        <v>807</v>
      </c>
      <c r="Z376" s="1" t="s">
        <v>4199</v>
      </c>
      <c r="AG376" s="1" t="s">
        <v>4860</v>
      </c>
      <c r="BC376" s="1" t="s">
        <v>2290</v>
      </c>
      <c r="BE376" s="1" t="s">
        <v>3435</v>
      </c>
      <c r="BF376" s="1" t="s">
        <v>4861</v>
      </c>
    </row>
    <row r="377" spans="1:58" ht="13.5" customHeight="1">
      <c r="A377" s="6" t="str">
        <f t="shared" si="13"/>
        <v>1729_감물천면_098a</v>
      </c>
      <c r="B377" s="1">
        <v>1729</v>
      </c>
      <c r="C377" s="1" t="s">
        <v>4137</v>
      </c>
      <c r="D377" s="1" t="s">
        <v>4139</v>
      </c>
      <c r="E377" s="2">
        <v>376</v>
      </c>
      <c r="F377" s="1">
        <v>1</v>
      </c>
      <c r="G377" s="1" t="s">
        <v>4136</v>
      </c>
      <c r="H377" s="1" t="s">
        <v>4138</v>
      </c>
      <c r="I377" s="1">
        <v>11</v>
      </c>
      <c r="L377" s="1">
        <v>5</v>
      </c>
      <c r="M377" s="1" t="s">
        <v>4447</v>
      </c>
      <c r="N377" s="1" t="s">
        <v>4448</v>
      </c>
      <c r="T377" s="2" t="s">
        <v>4691</v>
      </c>
      <c r="U377" s="1" t="s">
        <v>86</v>
      </c>
      <c r="V377" s="1" t="s">
        <v>2290</v>
      </c>
      <c r="Y377" s="1" t="s">
        <v>692</v>
      </c>
      <c r="Z377" s="1" t="s">
        <v>4197</v>
      </c>
      <c r="AF377" s="1" t="s">
        <v>4862</v>
      </c>
      <c r="AG377" s="1" t="s">
        <v>4863</v>
      </c>
      <c r="AT377" s="1" t="s">
        <v>95</v>
      </c>
      <c r="AU377" s="1" t="s">
        <v>2331</v>
      </c>
      <c r="AV377" s="1" t="s">
        <v>808</v>
      </c>
      <c r="AW377" s="1" t="s">
        <v>3330</v>
      </c>
      <c r="BC377" s="1" t="s">
        <v>2290</v>
      </c>
      <c r="BE377" s="1" t="s">
        <v>3435</v>
      </c>
      <c r="BF377" s="1" t="s">
        <v>4864</v>
      </c>
    </row>
    <row r="378" spans="1:72" ht="13.5" customHeight="1">
      <c r="A378" s="6" t="str">
        <f t="shared" si="13"/>
        <v>1729_감물천면_098a</v>
      </c>
      <c r="B378" s="1">
        <v>1729</v>
      </c>
      <c r="C378" s="1" t="s">
        <v>4137</v>
      </c>
      <c r="D378" s="1" t="s">
        <v>4139</v>
      </c>
      <c r="E378" s="2">
        <v>377</v>
      </c>
      <c r="F378" s="1">
        <v>1</v>
      </c>
      <c r="G378" s="1" t="s">
        <v>4136</v>
      </c>
      <c r="H378" s="1" t="s">
        <v>4138</v>
      </c>
      <c r="I378" s="1">
        <v>12</v>
      </c>
      <c r="J378" s="1" t="s">
        <v>809</v>
      </c>
      <c r="K378" s="1" t="s">
        <v>2225</v>
      </c>
      <c r="L378" s="1">
        <v>1</v>
      </c>
      <c r="M378" s="1" t="s">
        <v>4449</v>
      </c>
      <c r="N378" s="1" t="s">
        <v>4450</v>
      </c>
      <c r="T378" s="2" t="s">
        <v>4865</v>
      </c>
      <c r="U378" s="1" t="s">
        <v>375</v>
      </c>
      <c r="V378" s="1" t="s">
        <v>2321</v>
      </c>
      <c r="W378" s="1" t="s">
        <v>161</v>
      </c>
      <c r="X378" s="1" t="s">
        <v>2409</v>
      </c>
      <c r="Y378" s="1" t="s">
        <v>39</v>
      </c>
      <c r="Z378" s="1" t="s">
        <v>2423</v>
      </c>
      <c r="AC378" s="1">
        <v>66</v>
      </c>
      <c r="AD378" s="1" t="s">
        <v>133</v>
      </c>
      <c r="AE378" s="1" t="s">
        <v>2971</v>
      </c>
      <c r="AJ378" s="1" t="s">
        <v>41</v>
      </c>
      <c r="AK378" s="1" t="s">
        <v>3052</v>
      </c>
      <c r="AL378" s="1" t="s">
        <v>162</v>
      </c>
      <c r="AM378" s="1" t="s">
        <v>3081</v>
      </c>
      <c r="AT378" s="1" t="s">
        <v>255</v>
      </c>
      <c r="AU378" s="1" t="s">
        <v>3130</v>
      </c>
      <c r="AV378" s="1" t="s">
        <v>810</v>
      </c>
      <c r="AW378" s="1" t="s">
        <v>3329</v>
      </c>
      <c r="BG378" s="1" t="s">
        <v>324</v>
      </c>
      <c r="BH378" s="1" t="s">
        <v>3135</v>
      </c>
      <c r="BI378" s="1" t="s">
        <v>811</v>
      </c>
      <c r="BJ378" s="1" t="s">
        <v>3615</v>
      </c>
      <c r="BK378" s="1" t="s">
        <v>324</v>
      </c>
      <c r="BL378" s="1" t="s">
        <v>3135</v>
      </c>
      <c r="BM378" s="1" t="s">
        <v>165</v>
      </c>
      <c r="BN378" s="1" t="s">
        <v>2696</v>
      </c>
      <c r="BO378" s="1" t="s">
        <v>43</v>
      </c>
      <c r="BP378" s="1" t="s">
        <v>3115</v>
      </c>
      <c r="BQ378" s="1" t="s">
        <v>812</v>
      </c>
      <c r="BR378" s="1" t="s">
        <v>4322</v>
      </c>
      <c r="BS378" s="1" t="s">
        <v>59</v>
      </c>
      <c r="BT378" s="1" t="s">
        <v>3034</v>
      </c>
    </row>
    <row r="379" spans="1:33" ht="13.5" customHeight="1">
      <c r="A379" s="6" t="str">
        <f t="shared" si="13"/>
        <v>1729_감물천면_098a</v>
      </c>
      <c r="B379" s="1">
        <v>1729</v>
      </c>
      <c r="C379" s="1" t="s">
        <v>4137</v>
      </c>
      <c r="D379" s="1" t="s">
        <v>4139</v>
      </c>
      <c r="E379" s="2">
        <v>378</v>
      </c>
      <c r="F379" s="1">
        <v>1</v>
      </c>
      <c r="G379" s="1" t="s">
        <v>4136</v>
      </c>
      <c r="H379" s="1" t="s">
        <v>4138</v>
      </c>
      <c r="I379" s="1">
        <v>12</v>
      </c>
      <c r="L379" s="1">
        <v>1</v>
      </c>
      <c r="M379" s="1" t="s">
        <v>4449</v>
      </c>
      <c r="N379" s="1" t="s">
        <v>4450</v>
      </c>
      <c r="S379" s="1" t="s">
        <v>47</v>
      </c>
      <c r="T379" s="2" t="s">
        <v>2244</v>
      </c>
      <c r="AF379" s="1" t="s">
        <v>330</v>
      </c>
      <c r="AG379" s="1" t="s">
        <v>3008</v>
      </c>
    </row>
    <row r="380" spans="1:31" ht="13.5" customHeight="1">
      <c r="A380" s="6" t="str">
        <f t="shared" si="13"/>
        <v>1729_감물천면_098a</v>
      </c>
      <c r="B380" s="1">
        <v>1729</v>
      </c>
      <c r="C380" s="1" t="s">
        <v>4137</v>
      </c>
      <c r="D380" s="1" t="s">
        <v>4139</v>
      </c>
      <c r="E380" s="2">
        <v>379</v>
      </c>
      <c r="F380" s="1">
        <v>1</v>
      </c>
      <c r="G380" s="1" t="s">
        <v>4136</v>
      </c>
      <c r="H380" s="1" t="s">
        <v>4138</v>
      </c>
      <c r="I380" s="1">
        <v>12</v>
      </c>
      <c r="L380" s="1">
        <v>1</v>
      </c>
      <c r="M380" s="1" t="s">
        <v>4449</v>
      </c>
      <c r="N380" s="1" t="s">
        <v>4450</v>
      </c>
      <c r="S380" s="1" t="s">
        <v>47</v>
      </c>
      <c r="T380" s="2" t="s">
        <v>2244</v>
      </c>
      <c r="AC380" s="1">
        <v>17</v>
      </c>
      <c r="AD380" s="1" t="s">
        <v>356</v>
      </c>
      <c r="AE380" s="1" t="s">
        <v>2960</v>
      </c>
    </row>
    <row r="381" spans="1:31" ht="13.5" customHeight="1">
      <c r="A381" s="6" t="str">
        <f t="shared" si="13"/>
        <v>1729_감물천면_098a</v>
      </c>
      <c r="B381" s="1">
        <v>1729</v>
      </c>
      <c r="C381" s="1" t="s">
        <v>4137</v>
      </c>
      <c r="D381" s="1" t="s">
        <v>4139</v>
      </c>
      <c r="E381" s="2">
        <v>380</v>
      </c>
      <c r="F381" s="1">
        <v>1</v>
      </c>
      <c r="G381" s="1" t="s">
        <v>4136</v>
      </c>
      <c r="H381" s="1" t="s">
        <v>4138</v>
      </c>
      <c r="I381" s="1">
        <v>12</v>
      </c>
      <c r="L381" s="1">
        <v>1</v>
      </c>
      <c r="M381" s="1" t="s">
        <v>4449</v>
      </c>
      <c r="N381" s="1" t="s">
        <v>4450</v>
      </c>
      <c r="S381" s="1" t="s">
        <v>134</v>
      </c>
      <c r="T381" s="2" t="s">
        <v>2246</v>
      </c>
      <c r="W381" s="1" t="s">
        <v>135</v>
      </c>
      <c r="X381" s="1" t="s">
        <v>2393</v>
      </c>
      <c r="Y381" s="1" t="s">
        <v>813</v>
      </c>
      <c r="Z381" s="1" t="s">
        <v>2775</v>
      </c>
      <c r="AC381" s="1">
        <v>34</v>
      </c>
      <c r="AD381" s="1" t="s">
        <v>703</v>
      </c>
      <c r="AE381" s="1" t="s">
        <v>2999</v>
      </c>
    </row>
    <row r="382" spans="1:33" ht="13.5" customHeight="1">
      <c r="A382" s="6" t="str">
        <f t="shared" si="13"/>
        <v>1729_감물천면_098a</v>
      </c>
      <c r="B382" s="1">
        <v>1729</v>
      </c>
      <c r="C382" s="1" t="s">
        <v>4137</v>
      </c>
      <c r="D382" s="1" t="s">
        <v>4139</v>
      </c>
      <c r="E382" s="2">
        <v>381</v>
      </c>
      <c r="F382" s="1">
        <v>1</v>
      </c>
      <c r="G382" s="1" t="s">
        <v>4136</v>
      </c>
      <c r="H382" s="1" t="s">
        <v>4138</v>
      </c>
      <c r="I382" s="1">
        <v>12</v>
      </c>
      <c r="L382" s="1">
        <v>1</v>
      </c>
      <c r="M382" s="1" t="s">
        <v>4449</v>
      </c>
      <c r="N382" s="1" t="s">
        <v>4450</v>
      </c>
      <c r="S382" s="1" t="s">
        <v>137</v>
      </c>
      <c r="T382" s="2" t="s">
        <v>2251</v>
      </c>
      <c r="W382" s="1" t="s">
        <v>121</v>
      </c>
      <c r="X382" s="1" t="s">
        <v>2389</v>
      </c>
      <c r="Y382" s="1" t="s">
        <v>39</v>
      </c>
      <c r="Z382" s="1" t="s">
        <v>2423</v>
      </c>
      <c r="AC382" s="1">
        <v>35</v>
      </c>
      <c r="AD382" s="1" t="s">
        <v>401</v>
      </c>
      <c r="AE382" s="1" t="s">
        <v>2948</v>
      </c>
      <c r="AF382" s="1" t="s">
        <v>54</v>
      </c>
      <c r="AG382" s="1" t="s">
        <v>3004</v>
      </c>
    </row>
    <row r="383" spans="1:72" ht="13.5" customHeight="1">
      <c r="A383" s="6" t="str">
        <f t="shared" si="13"/>
        <v>1729_감물천면_098a</v>
      </c>
      <c r="B383" s="1">
        <v>1729</v>
      </c>
      <c r="C383" s="1" t="s">
        <v>4137</v>
      </c>
      <c r="D383" s="1" t="s">
        <v>4139</v>
      </c>
      <c r="E383" s="2">
        <v>382</v>
      </c>
      <c r="F383" s="1">
        <v>1</v>
      </c>
      <c r="G383" s="1" t="s">
        <v>4136</v>
      </c>
      <c r="H383" s="1" t="s">
        <v>4138</v>
      </c>
      <c r="I383" s="1">
        <v>12</v>
      </c>
      <c r="L383" s="1">
        <v>2</v>
      </c>
      <c r="M383" s="1" t="s">
        <v>4451</v>
      </c>
      <c r="N383" s="1" t="s">
        <v>4452</v>
      </c>
      <c r="T383" s="2" t="s">
        <v>4759</v>
      </c>
      <c r="U383" s="1" t="s">
        <v>814</v>
      </c>
      <c r="V383" s="1" t="s">
        <v>2374</v>
      </c>
      <c r="W383" s="1" t="s">
        <v>56</v>
      </c>
      <c r="X383" s="1" t="s">
        <v>4866</v>
      </c>
      <c r="Y383" s="1" t="s">
        <v>524</v>
      </c>
      <c r="Z383" s="1" t="s">
        <v>2774</v>
      </c>
      <c r="AC383" s="1">
        <v>58</v>
      </c>
      <c r="AD383" s="1" t="s">
        <v>419</v>
      </c>
      <c r="AE383" s="1" t="s">
        <v>2977</v>
      </c>
      <c r="AJ383" s="1" t="s">
        <v>17</v>
      </c>
      <c r="AK383" s="1" t="s">
        <v>3051</v>
      </c>
      <c r="AL383" s="1" t="s">
        <v>435</v>
      </c>
      <c r="AM383" s="1" t="s">
        <v>3071</v>
      </c>
      <c r="AT383" s="1" t="s">
        <v>126</v>
      </c>
      <c r="AU383" s="1" t="s">
        <v>2342</v>
      </c>
      <c r="AV383" s="1" t="s">
        <v>525</v>
      </c>
      <c r="AW383" s="1" t="s">
        <v>3328</v>
      </c>
      <c r="BG383" s="1" t="s">
        <v>126</v>
      </c>
      <c r="BH383" s="1" t="s">
        <v>2342</v>
      </c>
      <c r="BI383" s="1" t="s">
        <v>526</v>
      </c>
      <c r="BJ383" s="1" t="s">
        <v>2826</v>
      </c>
      <c r="BK383" s="1" t="s">
        <v>126</v>
      </c>
      <c r="BL383" s="1" t="s">
        <v>2342</v>
      </c>
      <c r="BM383" s="1" t="s">
        <v>563</v>
      </c>
      <c r="BN383" s="1" t="s">
        <v>3803</v>
      </c>
      <c r="BO383" s="1" t="s">
        <v>126</v>
      </c>
      <c r="BP383" s="1" t="s">
        <v>2342</v>
      </c>
      <c r="BQ383" s="1" t="s">
        <v>815</v>
      </c>
      <c r="BR383" s="1" t="s">
        <v>4350</v>
      </c>
      <c r="BS383" s="1" t="s">
        <v>816</v>
      </c>
      <c r="BT383" s="1" t="s">
        <v>3080</v>
      </c>
    </row>
    <row r="384" spans="1:72" ht="13.5" customHeight="1">
      <c r="A384" s="6" t="str">
        <f t="shared" si="13"/>
        <v>1729_감물천면_098a</v>
      </c>
      <c r="B384" s="1">
        <v>1729</v>
      </c>
      <c r="C384" s="1" t="s">
        <v>4137</v>
      </c>
      <c r="D384" s="1" t="s">
        <v>4139</v>
      </c>
      <c r="E384" s="2">
        <v>383</v>
      </c>
      <c r="F384" s="1">
        <v>1</v>
      </c>
      <c r="G384" s="1" t="s">
        <v>4136</v>
      </c>
      <c r="H384" s="1" t="s">
        <v>4138</v>
      </c>
      <c r="I384" s="1">
        <v>12</v>
      </c>
      <c r="L384" s="1">
        <v>2</v>
      </c>
      <c r="M384" s="1" t="s">
        <v>4451</v>
      </c>
      <c r="N384" s="1" t="s">
        <v>4452</v>
      </c>
      <c r="S384" s="1" t="s">
        <v>66</v>
      </c>
      <c r="T384" s="2" t="s">
        <v>2245</v>
      </c>
      <c r="W384" s="1" t="s">
        <v>342</v>
      </c>
      <c r="X384" s="1" t="s">
        <v>2401</v>
      </c>
      <c r="Y384" s="1" t="s">
        <v>114</v>
      </c>
      <c r="Z384" s="1" t="s">
        <v>2416</v>
      </c>
      <c r="AC384" s="1">
        <v>46</v>
      </c>
      <c r="AD384" s="1" t="s">
        <v>138</v>
      </c>
      <c r="AE384" s="1" t="s">
        <v>2956</v>
      </c>
      <c r="AJ384" s="1" t="s">
        <v>17</v>
      </c>
      <c r="AK384" s="1" t="s">
        <v>3051</v>
      </c>
      <c r="AL384" s="1" t="s">
        <v>337</v>
      </c>
      <c r="AM384" s="1" t="s">
        <v>3043</v>
      </c>
      <c r="AT384" s="1" t="s">
        <v>459</v>
      </c>
      <c r="AU384" s="1" t="s">
        <v>3129</v>
      </c>
      <c r="AV384" s="1" t="s">
        <v>817</v>
      </c>
      <c r="AW384" s="1" t="s">
        <v>2771</v>
      </c>
      <c r="BG384" s="1" t="s">
        <v>126</v>
      </c>
      <c r="BH384" s="1" t="s">
        <v>2342</v>
      </c>
      <c r="BI384" s="1" t="s">
        <v>818</v>
      </c>
      <c r="BJ384" s="1" t="s">
        <v>3614</v>
      </c>
      <c r="BK384" s="1" t="s">
        <v>126</v>
      </c>
      <c r="BL384" s="1" t="s">
        <v>2342</v>
      </c>
      <c r="BM384" s="1" t="s">
        <v>819</v>
      </c>
      <c r="BN384" s="1" t="s">
        <v>3802</v>
      </c>
      <c r="BO384" s="1" t="s">
        <v>126</v>
      </c>
      <c r="BP384" s="1" t="s">
        <v>2342</v>
      </c>
      <c r="BQ384" s="1" t="s">
        <v>4073</v>
      </c>
      <c r="BR384" s="1" t="s">
        <v>4261</v>
      </c>
      <c r="BS384" s="1" t="s">
        <v>65</v>
      </c>
      <c r="BT384" s="1" t="s">
        <v>4867</v>
      </c>
    </row>
    <row r="385" spans="1:31" ht="13.5" customHeight="1">
      <c r="A385" s="6" t="str">
        <f t="shared" si="13"/>
        <v>1729_감물천면_098a</v>
      </c>
      <c r="B385" s="1">
        <v>1729</v>
      </c>
      <c r="C385" s="1" t="s">
        <v>4137</v>
      </c>
      <c r="D385" s="1" t="s">
        <v>4139</v>
      </c>
      <c r="E385" s="2">
        <v>384</v>
      </c>
      <c r="F385" s="1">
        <v>1</v>
      </c>
      <c r="G385" s="1" t="s">
        <v>4136</v>
      </c>
      <c r="H385" s="1" t="s">
        <v>4138</v>
      </c>
      <c r="I385" s="1">
        <v>12</v>
      </c>
      <c r="L385" s="1">
        <v>2</v>
      </c>
      <c r="M385" s="1" t="s">
        <v>4451</v>
      </c>
      <c r="N385" s="1" t="s">
        <v>4452</v>
      </c>
      <c r="S385" s="1" t="s">
        <v>134</v>
      </c>
      <c r="T385" s="2" t="s">
        <v>2246</v>
      </c>
      <c r="U385" s="1" t="s">
        <v>820</v>
      </c>
      <c r="V385" s="1" t="s">
        <v>2297</v>
      </c>
      <c r="Y385" s="1" t="s">
        <v>821</v>
      </c>
      <c r="Z385" s="1" t="s">
        <v>2773</v>
      </c>
      <c r="AC385" s="1">
        <v>29</v>
      </c>
      <c r="AD385" s="1" t="s">
        <v>490</v>
      </c>
      <c r="AE385" s="1" t="s">
        <v>2991</v>
      </c>
    </row>
    <row r="386" spans="1:31" ht="13.5" customHeight="1">
      <c r="A386" s="6" t="str">
        <f t="shared" si="13"/>
        <v>1729_감물천면_098a</v>
      </c>
      <c r="B386" s="1">
        <v>1729</v>
      </c>
      <c r="C386" s="1" t="s">
        <v>4137</v>
      </c>
      <c r="D386" s="1" t="s">
        <v>4139</v>
      </c>
      <c r="E386" s="2">
        <v>385</v>
      </c>
      <c r="F386" s="1">
        <v>1</v>
      </c>
      <c r="G386" s="1" t="s">
        <v>4136</v>
      </c>
      <c r="H386" s="1" t="s">
        <v>4138</v>
      </c>
      <c r="I386" s="1">
        <v>12</v>
      </c>
      <c r="L386" s="1">
        <v>2</v>
      </c>
      <c r="M386" s="1" t="s">
        <v>4451</v>
      </c>
      <c r="N386" s="1" t="s">
        <v>4452</v>
      </c>
      <c r="S386" s="1" t="s">
        <v>137</v>
      </c>
      <c r="T386" s="2" t="s">
        <v>2251</v>
      </c>
      <c r="W386" s="1" t="s">
        <v>56</v>
      </c>
      <c r="X386" s="1" t="s">
        <v>4782</v>
      </c>
      <c r="Y386" s="1" t="s">
        <v>114</v>
      </c>
      <c r="Z386" s="1" t="s">
        <v>2416</v>
      </c>
      <c r="AC386" s="1">
        <v>33</v>
      </c>
      <c r="AD386" s="1" t="s">
        <v>371</v>
      </c>
      <c r="AE386" s="1" t="s">
        <v>2989</v>
      </c>
    </row>
    <row r="387" spans="1:33" ht="13.5" customHeight="1">
      <c r="A387" s="6" t="str">
        <f t="shared" si="13"/>
        <v>1729_감물천면_098a</v>
      </c>
      <c r="B387" s="1">
        <v>1729</v>
      </c>
      <c r="C387" s="1" t="s">
        <v>4137</v>
      </c>
      <c r="D387" s="1" t="s">
        <v>4139</v>
      </c>
      <c r="E387" s="2">
        <v>386</v>
      </c>
      <c r="F387" s="1">
        <v>1</v>
      </c>
      <c r="G387" s="1" t="s">
        <v>4136</v>
      </c>
      <c r="H387" s="1" t="s">
        <v>4138</v>
      </c>
      <c r="I387" s="1">
        <v>12</v>
      </c>
      <c r="L387" s="1">
        <v>2</v>
      </c>
      <c r="M387" s="1" t="s">
        <v>4451</v>
      </c>
      <c r="N387" s="1" t="s">
        <v>4452</v>
      </c>
      <c r="S387" s="1" t="s">
        <v>443</v>
      </c>
      <c r="T387" s="2" t="s">
        <v>2257</v>
      </c>
      <c r="Y387" s="1" t="s">
        <v>822</v>
      </c>
      <c r="Z387" s="1" t="s">
        <v>2772</v>
      </c>
      <c r="AC387" s="1">
        <v>1</v>
      </c>
      <c r="AD387" s="1" t="s">
        <v>151</v>
      </c>
      <c r="AE387" s="1" t="s">
        <v>2949</v>
      </c>
      <c r="AF387" s="1" t="s">
        <v>54</v>
      </c>
      <c r="AG387" s="1" t="s">
        <v>3004</v>
      </c>
    </row>
    <row r="388" spans="1:31" ht="13.5" customHeight="1">
      <c r="A388" s="6" t="str">
        <f t="shared" si="13"/>
        <v>1729_감물천면_098a</v>
      </c>
      <c r="B388" s="1">
        <v>1729</v>
      </c>
      <c r="C388" s="1" t="s">
        <v>4137</v>
      </c>
      <c r="D388" s="1" t="s">
        <v>4139</v>
      </c>
      <c r="E388" s="2">
        <v>387</v>
      </c>
      <c r="F388" s="1">
        <v>1</v>
      </c>
      <c r="G388" s="1" t="s">
        <v>4136</v>
      </c>
      <c r="H388" s="1" t="s">
        <v>4138</v>
      </c>
      <c r="I388" s="1">
        <v>12</v>
      </c>
      <c r="L388" s="1">
        <v>2</v>
      </c>
      <c r="M388" s="1" t="s">
        <v>4451</v>
      </c>
      <c r="N388" s="1" t="s">
        <v>4452</v>
      </c>
      <c r="S388" s="1" t="s">
        <v>47</v>
      </c>
      <c r="T388" s="2" t="s">
        <v>2244</v>
      </c>
      <c r="AC388" s="1">
        <v>16</v>
      </c>
      <c r="AD388" s="1" t="s">
        <v>147</v>
      </c>
      <c r="AE388" s="1" t="s">
        <v>2965</v>
      </c>
    </row>
    <row r="389" spans="1:33" ht="13.5" customHeight="1">
      <c r="A389" s="6" t="str">
        <f t="shared" si="13"/>
        <v>1729_감물천면_098a</v>
      </c>
      <c r="B389" s="1">
        <v>1729</v>
      </c>
      <c r="C389" s="1" t="s">
        <v>4137</v>
      </c>
      <c r="D389" s="1" t="s">
        <v>4139</v>
      </c>
      <c r="E389" s="2">
        <v>388</v>
      </c>
      <c r="F389" s="1">
        <v>1</v>
      </c>
      <c r="G389" s="1" t="s">
        <v>4136</v>
      </c>
      <c r="H389" s="1" t="s">
        <v>4138</v>
      </c>
      <c r="I389" s="1">
        <v>12</v>
      </c>
      <c r="L389" s="1">
        <v>2</v>
      </c>
      <c r="M389" s="1" t="s">
        <v>4451</v>
      </c>
      <c r="N389" s="1" t="s">
        <v>4452</v>
      </c>
      <c r="S389" s="1" t="s">
        <v>5222</v>
      </c>
      <c r="T389" s="2" t="s">
        <v>5223</v>
      </c>
      <c r="W389" s="1" t="s">
        <v>342</v>
      </c>
      <c r="X389" s="1" t="s">
        <v>2401</v>
      </c>
      <c r="Y389" s="1" t="s">
        <v>817</v>
      </c>
      <c r="Z389" s="1" t="s">
        <v>2771</v>
      </c>
      <c r="AF389" s="1" t="s">
        <v>131</v>
      </c>
      <c r="AG389" s="1" t="s">
        <v>3005</v>
      </c>
    </row>
    <row r="390" spans="1:72" ht="13.5" customHeight="1">
      <c r="A390" s="6" t="str">
        <f t="shared" si="13"/>
        <v>1729_감물천면_098a</v>
      </c>
      <c r="B390" s="1">
        <v>1729</v>
      </c>
      <c r="C390" s="1" t="s">
        <v>4137</v>
      </c>
      <c r="D390" s="1" t="s">
        <v>4139</v>
      </c>
      <c r="E390" s="2">
        <v>389</v>
      </c>
      <c r="F390" s="1">
        <v>1</v>
      </c>
      <c r="G390" s="1" t="s">
        <v>4136</v>
      </c>
      <c r="H390" s="1" t="s">
        <v>4138</v>
      </c>
      <c r="I390" s="1">
        <v>12</v>
      </c>
      <c r="L390" s="1">
        <v>3</v>
      </c>
      <c r="M390" s="1" t="s">
        <v>4453</v>
      </c>
      <c r="N390" s="1" t="s">
        <v>4454</v>
      </c>
      <c r="T390" s="2" t="s">
        <v>4759</v>
      </c>
      <c r="U390" s="1" t="s">
        <v>180</v>
      </c>
      <c r="V390" s="1" t="s">
        <v>2322</v>
      </c>
      <c r="W390" s="1" t="s">
        <v>135</v>
      </c>
      <c r="X390" s="1" t="s">
        <v>2393</v>
      </c>
      <c r="Y390" s="1" t="s">
        <v>823</v>
      </c>
      <c r="Z390" s="1" t="s">
        <v>2396</v>
      </c>
      <c r="AC390" s="1">
        <v>68</v>
      </c>
      <c r="AD390" s="1" t="s">
        <v>154</v>
      </c>
      <c r="AE390" s="1" t="s">
        <v>2946</v>
      </c>
      <c r="AJ390" s="1" t="s">
        <v>17</v>
      </c>
      <c r="AK390" s="1" t="s">
        <v>3051</v>
      </c>
      <c r="AL390" s="1" t="s">
        <v>65</v>
      </c>
      <c r="AM390" s="1" t="s">
        <v>4760</v>
      </c>
      <c r="AT390" s="1" t="s">
        <v>43</v>
      </c>
      <c r="AU390" s="1" t="s">
        <v>3115</v>
      </c>
      <c r="AV390" s="1" t="s">
        <v>824</v>
      </c>
      <c r="AW390" s="1" t="s">
        <v>3327</v>
      </c>
      <c r="BG390" s="1" t="s">
        <v>607</v>
      </c>
      <c r="BH390" s="1" t="s">
        <v>3473</v>
      </c>
      <c r="BI390" s="1" t="s">
        <v>608</v>
      </c>
      <c r="BJ390" s="1" t="s">
        <v>3613</v>
      </c>
      <c r="BK390" s="1" t="s">
        <v>158</v>
      </c>
      <c r="BL390" s="1" t="s">
        <v>3475</v>
      </c>
      <c r="BM390" s="1" t="s">
        <v>380</v>
      </c>
      <c r="BN390" s="1" t="s">
        <v>3634</v>
      </c>
      <c r="BO390" s="1" t="s">
        <v>43</v>
      </c>
      <c r="BP390" s="1" t="s">
        <v>3115</v>
      </c>
      <c r="BQ390" s="1" t="s">
        <v>825</v>
      </c>
      <c r="BR390" s="1" t="s">
        <v>4329</v>
      </c>
      <c r="BS390" s="1" t="s">
        <v>723</v>
      </c>
      <c r="BT390" s="1" t="s">
        <v>3073</v>
      </c>
    </row>
    <row r="391" spans="1:72" ht="13.5" customHeight="1">
      <c r="A391" s="6" t="str">
        <f t="shared" si="13"/>
        <v>1729_감물천면_098a</v>
      </c>
      <c r="B391" s="1">
        <v>1729</v>
      </c>
      <c r="C391" s="1" t="s">
        <v>4137</v>
      </c>
      <c r="D391" s="1" t="s">
        <v>4139</v>
      </c>
      <c r="E391" s="2">
        <v>390</v>
      </c>
      <c r="F391" s="1">
        <v>1</v>
      </c>
      <c r="G391" s="1" t="s">
        <v>4136</v>
      </c>
      <c r="H391" s="1" t="s">
        <v>4138</v>
      </c>
      <c r="I391" s="1">
        <v>12</v>
      </c>
      <c r="L391" s="1">
        <v>3</v>
      </c>
      <c r="M391" s="1" t="s">
        <v>4453</v>
      </c>
      <c r="N391" s="1" t="s">
        <v>4454</v>
      </c>
      <c r="S391" s="1" t="s">
        <v>66</v>
      </c>
      <c r="T391" s="2" t="s">
        <v>2245</v>
      </c>
      <c r="W391" s="1" t="s">
        <v>56</v>
      </c>
      <c r="X391" s="1" t="s">
        <v>4782</v>
      </c>
      <c r="Y391" s="1" t="s">
        <v>39</v>
      </c>
      <c r="Z391" s="1" t="s">
        <v>2423</v>
      </c>
      <c r="AC391" s="1">
        <v>69</v>
      </c>
      <c r="AD391" s="1" t="s">
        <v>270</v>
      </c>
      <c r="AE391" s="1" t="s">
        <v>2962</v>
      </c>
      <c r="AJ391" s="1" t="s">
        <v>41</v>
      </c>
      <c r="AK391" s="1" t="s">
        <v>3052</v>
      </c>
      <c r="AL391" s="1" t="s">
        <v>59</v>
      </c>
      <c r="AM391" s="1" t="s">
        <v>3034</v>
      </c>
      <c r="AT391" s="1" t="s">
        <v>43</v>
      </c>
      <c r="AU391" s="1" t="s">
        <v>3115</v>
      </c>
      <c r="AV391" s="1" t="s">
        <v>826</v>
      </c>
      <c r="AW391" s="1" t="s">
        <v>3167</v>
      </c>
      <c r="BG391" s="1" t="s">
        <v>274</v>
      </c>
      <c r="BH391" s="1" t="s">
        <v>3472</v>
      </c>
      <c r="BI391" s="1" t="s">
        <v>827</v>
      </c>
      <c r="BJ391" s="1" t="s">
        <v>3612</v>
      </c>
      <c r="BK391" s="1" t="s">
        <v>828</v>
      </c>
      <c r="BL391" s="1" t="s">
        <v>3673</v>
      </c>
      <c r="BM391" s="1" t="s">
        <v>829</v>
      </c>
      <c r="BN391" s="1" t="s">
        <v>3801</v>
      </c>
      <c r="BO391" s="1" t="s">
        <v>43</v>
      </c>
      <c r="BP391" s="1" t="s">
        <v>3115</v>
      </c>
      <c r="BQ391" s="1" t="s">
        <v>830</v>
      </c>
      <c r="BR391" s="1" t="s">
        <v>3996</v>
      </c>
      <c r="BS391" s="1" t="s">
        <v>46</v>
      </c>
      <c r="BT391" s="1" t="s">
        <v>3053</v>
      </c>
    </row>
    <row r="392" spans="1:31" ht="13.5" customHeight="1">
      <c r="A392" s="6" t="str">
        <f t="shared" si="13"/>
        <v>1729_감물천면_098a</v>
      </c>
      <c r="B392" s="1">
        <v>1729</v>
      </c>
      <c r="C392" s="1" t="s">
        <v>4137</v>
      </c>
      <c r="D392" s="1" t="s">
        <v>4139</v>
      </c>
      <c r="E392" s="2">
        <v>391</v>
      </c>
      <c r="F392" s="1">
        <v>1</v>
      </c>
      <c r="G392" s="1" t="s">
        <v>4136</v>
      </c>
      <c r="H392" s="1" t="s">
        <v>4138</v>
      </c>
      <c r="I392" s="1">
        <v>12</v>
      </c>
      <c r="L392" s="1">
        <v>3</v>
      </c>
      <c r="M392" s="1" t="s">
        <v>4453</v>
      </c>
      <c r="N392" s="1" t="s">
        <v>4454</v>
      </c>
      <c r="S392" s="1" t="s">
        <v>134</v>
      </c>
      <c r="T392" s="2" t="s">
        <v>2246</v>
      </c>
      <c r="U392" s="1" t="s">
        <v>186</v>
      </c>
      <c r="V392" s="1" t="s">
        <v>2352</v>
      </c>
      <c r="Y392" s="1" t="s">
        <v>831</v>
      </c>
      <c r="Z392" s="1" t="s">
        <v>2513</v>
      </c>
      <c r="AC392" s="1">
        <v>26</v>
      </c>
      <c r="AD392" s="1" t="s">
        <v>309</v>
      </c>
      <c r="AE392" s="1" t="s">
        <v>2973</v>
      </c>
    </row>
    <row r="393" spans="1:31" ht="13.5" customHeight="1">
      <c r="A393" s="6" t="str">
        <f t="shared" si="13"/>
        <v>1729_감물천면_098a</v>
      </c>
      <c r="B393" s="1">
        <v>1729</v>
      </c>
      <c r="C393" s="1" t="s">
        <v>4137</v>
      </c>
      <c r="D393" s="1" t="s">
        <v>4139</v>
      </c>
      <c r="E393" s="2">
        <v>392</v>
      </c>
      <c r="F393" s="1">
        <v>1</v>
      </c>
      <c r="G393" s="1" t="s">
        <v>4136</v>
      </c>
      <c r="H393" s="1" t="s">
        <v>4138</v>
      </c>
      <c r="I393" s="1">
        <v>12</v>
      </c>
      <c r="L393" s="1">
        <v>3</v>
      </c>
      <c r="M393" s="1" t="s">
        <v>4453</v>
      </c>
      <c r="N393" s="1" t="s">
        <v>4454</v>
      </c>
      <c r="S393" s="1" t="s">
        <v>47</v>
      </c>
      <c r="T393" s="2" t="s">
        <v>2244</v>
      </c>
      <c r="AC393" s="1">
        <v>19</v>
      </c>
      <c r="AD393" s="1" t="s">
        <v>344</v>
      </c>
      <c r="AE393" s="1" t="s">
        <v>3002</v>
      </c>
    </row>
    <row r="394" spans="1:57" ht="13.5" customHeight="1">
      <c r="A394" s="6" t="str">
        <f t="shared" si="13"/>
        <v>1729_감물천면_098a</v>
      </c>
      <c r="B394" s="1">
        <v>1729</v>
      </c>
      <c r="C394" s="1" t="s">
        <v>4137</v>
      </c>
      <c r="D394" s="1" t="s">
        <v>4139</v>
      </c>
      <c r="E394" s="2">
        <v>393</v>
      </c>
      <c r="F394" s="1">
        <v>1</v>
      </c>
      <c r="G394" s="1" t="s">
        <v>4136</v>
      </c>
      <c r="H394" s="1" t="s">
        <v>4138</v>
      </c>
      <c r="I394" s="1">
        <v>12</v>
      </c>
      <c r="L394" s="1">
        <v>3</v>
      </c>
      <c r="M394" s="1" t="s">
        <v>4453</v>
      </c>
      <c r="N394" s="1" t="s">
        <v>4454</v>
      </c>
      <c r="T394" s="2" t="s">
        <v>4691</v>
      </c>
      <c r="U394" s="1" t="s">
        <v>49</v>
      </c>
      <c r="V394" s="1" t="s">
        <v>2294</v>
      </c>
      <c r="Y394" s="1" t="s">
        <v>449</v>
      </c>
      <c r="Z394" s="1" t="s">
        <v>2770</v>
      </c>
      <c r="AC394" s="1">
        <v>70</v>
      </c>
      <c r="AD394" s="1" t="s">
        <v>100</v>
      </c>
      <c r="AE394" s="1" t="s">
        <v>2959</v>
      </c>
      <c r="AT394" s="1" t="s">
        <v>95</v>
      </c>
      <c r="AU394" s="1" t="s">
        <v>2331</v>
      </c>
      <c r="AV394" s="1" t="s">
        <v>581</v>
      </c>
      <c r="AW394" s="1" t="s">
        <v>3326</v>
      </c>
      <c r="BB394" s="1" t="s">
        <v>96</v>
      </c>
      <c r="BC394" s="1" t="s">
        <v>2298</v>
      </c>
      <c r="BD394" s="1" t="s">
        <v>832</v>
      </c>
      <c r="BE394" s="1" t="s">
        <v>4868</v>
      </c>
    </row>
    <row r="395" spans="1:72" ht="13.5" customHeight="1">
      <c r="A395" s="6" t="str">
        <f t="shared" si="13"/>
        <v>1729_감물천면_098a</v>
      </c>
      <c r="B395" s="1">
        <v>1729</v>
      </c>
      <c r="C395" s="1" t="s">
        <v>4137</v>
      </c>
      <c r="D395" s="1" t="s">
        <v>4139</v>
      </c>
      <c r="E395" s="2">
        <v>394</v>
      </c>
      <c r="F395" s="1">
        <v>1</v>
      </c>
      <c r="G395" s="1" t="s">
        <v>4136</v>
      </c>
      <c r="H395" s="1" t="s">
        <v>4138</v>
      </c>
      <c r="I395" s="1">
        <v>12</v>
      </c>
      <c r="L395" s="1">
        <v>4</v>
      </c>
      <c r="M395" s="1" t="s">
        <v>4455</v>
      </c>
      <c r="N395" s="1" t="s">
        <v>4456</v>
      </c>
      <c r="T395" s="2" t="s">
        <v>4759</v>
      </c>
      <c r="U395" s="1" t="s">
        <v>180</v>
      </c>
      <c r="V395" s="1" t="s">
        <v>2322</v>
      </c>
      <c r="W395" s="1" t="s">
        <v>135</v>
      </c>
      <c r="X395" s="1" t="s">
        <v>2393</v>
      </c>
      <c r="Y395" s="1" t="s">
        <v>833</v>
      </c>
      <c r="Z395" s="1" t="s">
        <v>2388</v>
      </c>
      <c r="AC395" s="1">
        <v>49</v>
      </c>
      <c r="AD395" s="1" t="s">
        <v>586</v>
      </c>
      <c r="AE395" s="1" t="s">
        <v>2998</v>
      </c>
      <c r="AJ395" s="1" t="s">
        <v>17</v>
      </c>
      <c r="AK395" s="1" t="s">
        <v>3051</v>
      </c>
      <c r="AL395" s="1" t="s">
        <v>65</v>
      </c>
      <c r="AM395" s="1" t="s">
        <v>4760</v>
      </c>
      <c r="AT395" s="1" t="s">
        <v>43</v>
      </c>
      <c r="AU395" s="1" t="s">
        <v>3115</v>
      </c>
      <c r="AV395" s="1" t="s">
        <v>834</v>
      </c>
      <c r="AW395" s="1" t="s">
        <v>2407</v>
      </c>
      <c r="BG395" s="1" t="s">
        <v>43</v>
      </c>
      <c r="BH395" s="1" t="s">
        <v>3115</v>
      </c>
      <c r="BI395" s="1" t="s">
        <v>835</v>
      </c>
      <c r="BJ395" s="1" t="s">
        <v>3600</v>
      </c>
      <c r="BK395" s="1" t="s">
        <v>836</v>
      </c>
      <c r="BL395" s="1" t="s">
        <v>3665</v>
      </c>
      <c r="BM395" s="1" t="s">
        <v>837</v>
      </c>
      <c r="BN395" s="1" t="s">
        <v>4869</v>
      </c>
      <c r="BO395" s="1" t="s">
        <v>43</v>
      </c>
      <c r="BP395" s="1" t="s">
        <v>3115</v>
      </c>
      <c r="BQ395" s="1" t="s">
        <v>838</v>
      </c>
      <c r="BR395" s="1" t="s">
        <v>4295</v>
      </c>
      <c r="BS395" s="1" t="s">
        <v>129</v>
      </c>
      <c r="BT395" s="1" t="s">
        <v>3061</v>
      </c>
    </row>
    <row r="396" spans="1:72" ht="13.5" customHeight="1">
      <c r="A396" s="6" t="str">
        <f t="shared" si="13"/>
        <v>1729_감물천면_098a</v>
      </c>
      <c r="B396" s="1">
        <v>1729</v>
      </c>
      <c r="C396" s="1" t="s">
        <v>4137</v>
      </c>
      <c r="D396" s="1" t="s">
        <v>4139</v>
      </c>
      <c r="E396" s="2">
        <v>395</v>
      </c>
      <c r="F396" s="1">
        <v>1</v>
      </c>
      <c r="G396" s="1" t="s">
        <v>4136</v>
      </c>
      <c r="H396" s="1" t="s">
        <v>4138</v>
      </c>
      <c r="I396" s="1">
        <v>12</v>
      </c>
      <c r="L396" s="1">
        <v>4</v>
      </c>
      <c r="M396" s="1" t="s">
        <v>4455</v>
      </c>
      <c r="N396" s="1" t="s">
        <v>4456</v>
      </c>
      <c r="S396" s="1" t="s">
        <v>66</v>
      </c>
      <c r="T396" s="2" t="s">
        <v>2245</v>
      </c>
      <c r="W396" s="1" t="s">
        <v>839</v>
      </c>
      <c r="X396" s="1" t="s">
        <v>2397</v>
      </c>
      <c r="Y396" s="1" t="s">
        <v>39</v>
      </c>
      <c r="Z396" s="1" t="s">
        <v>2423</v>
      </c>
      <c r="AC396" s="1">
        <v>50</v>
      </c>
      <c r="AD396" s="1" t="s">
        <v>314</v>
      </c>
      <c r="AE396" s="1" t="s">
        <v>2964</v>
      </c>
      <c r="AJ396" s="1" t="s">
        <v>41</v>
      </c>
      <c r="AK396" s="1" t="s">
        <v>3052</v>
      </c>
      <c r="AL396" s="1" t="s">
        <v>723</v>
      </c>
      <c r="AM396" s="1" t="s">
        <v>3073</v>
      </c>
      <c r="AT396" s="1" t="s">
        <v>43</v>
      </c>
      <c r="AU396" s="1" t="s">
        <v>3115</v>
      </c>
      <c r="AV396" s="1" t="s">
        <v>840</v>
      </c>
      <c r="AW396" s="1" t="s">
        <v>3325</v>
      </c>
      <c r="BG396" s="1" t="s">
        <v>43</v>
      </c>
      <c r="BH396" s="1" t="s">
        <v>3115</v>
      </c>
      <c r="BI396" s="1" t="s">
        <v>841</v>
      </c>
      <c r="BJ396" s="1" t="s">
        <v>3611</v>
      </c>
      <c r="BK396" s="1" t="s">
        <v>264</v>
      </c>
      <c r="BL396" s="1" t="s">
        <v>4173</v>
      </c>
      <c r="BM396" s="1" t="s">
        <v>842</v>
      </c>
      <c r="BN396" s="1" t="s">
        <v>3569</v>
      </c>
      <c r="BO396" s="1" t="s">
        <v>43</v>
      </c>
      <c r="BP396" s="1" t="s">
        <v>3115</v>
      </c>
      <c r="BQ396" s="1" t="s">
        <v>843</v>
      </c>
      <c r="BR396" s="1" t="s">
        <v>3995</v>
      </c>
      <c r="BS396" s="1" t="s">
        <v>540</v>
      </c>
      <c r="BT396" s="1" t="s">
        <v>2664</v>
      </c>
    </row>
    <row r="397" spans="1:31" ht="13.5" customHeight="1">
      <c r="A397" s="6" t="str">
        <f t="shared" si="13"/>
        <v>1729_감물천면_098a</v>
      </c>
      <c r="B397" s="1">
        <v>1729</v>
      </c>
      <c r="C397" s="1" t="s">
        <v>4137</v>
      </c>
      <c r="D397" s="1" t="s">
        <v>4139</v>
      </c>
      <c r="E397" s="2">
        <v>396</v>
      </c>
      <c r="F397" s="1">
        <v>1</v>
      </c>
      <c r="G397" s="1" t="s">
        <v>4136</v>
      </c>
      <c r="H397" s="1" t="s">
        <v>4138</v>
      </c>
      <c r="I397" s="1">
        <v>12</v>
      </c>
      <c r="L397" s="1">
        <v>4</v>
      </c>
      <c r="M397" s="1" t="s">
        <v>4455</v>
      </c>
      <c r="N397" s="1" t="s">
        <v>4456</v>
      </c>
      <c r="S397" s="1" t="s">
        <v>47</v>
      </c>
      <c r="T397" s="2" t="s">
        <v>2244</v>
      </c>
      <c r="AC397" s="1">
        <v>7</v>
      </c>
      <c r="AD397" s="1" t="s">
        <v>104</v>
      </c>
      <c r="AE397" s="1" t="s">
        <v>2950</v>
      </c>
    </row>
    <row r="398" spans="1:31" ht="13.5" customHeight="1">
      <c r="A398" s="6" t="str">
        <f t="shared" si="13"/>
        <v>1729_감물천면_098a</v>
      </c>
      <c r="B398" s="1">
        <v>1729</v>
      </c>
      <c r="C398" s="1" t="s">
        <v>4137</v>
      </c>
      <c r="D398" s="1" t="s">
        <v>4139</v>
      </c>
      <c r="E398" s="2">
        <v>397</v>
      </c>
      <c r="F398" s="1">
        <v>1</v>
      </c>
      <c r="G398" s="1" t="s">
        <v>4136</v>
      </c>
      <c r="H398" s="1" t="s">
        <v>4138</v>
      </c>
      <c r="I398" s="1">
        <v>12</v>
      </c>
      <c r="L398" s="1">
        <v>4</v>
      </c>
      <c r="M398" s="1" t="s">
        <v>4455</v>
      </c>
      <c r="N398" s="1" t="s">
        <v>4456</v>
      </c>
      <c r="S398" s="1" t="s">
        <v>47</v>
      </c>
      <c r="T398" s="2" t="s">
        <v>2244</v>
      </c>
      <c r="AC398" s="1">
        <v>16</v>
      </c>
      <c r="AD398" s="1" t="s">
        <v>147</v>
      </c>
      <c r="AE398" s="1" t="s">
        <v>2965</v>
      </c>
    </row>
    <row r="399" spans="1:31" ht="13.5" customHeight="1">
      <c r="A399" s="6" t="str">
        <f t="shared" si="13"/>
        <v>1729_감물천면_098a</v>
      </c>
      <c r="B399" s="1">
        <v>1729</v>
      </c>
      <c r="C399" s="1" t="s">
        <v>4137</v>
      </c>
      <c r="D399" s="1" t="s">
        <v>4139</v>
      </c>
      <c r="E399" s="2">
        <v>398</v>
      </c>
      <c r="F399" s="1">
        <v>1</v>
      </c>
      <c r="G399" s="1" t="s">
        <v>4136</v>
      </c>
      <c r="H399" s="1" t="s">
        <v>4138</v>
      </c>
      <c r="I399" s="1">
        <v>12</v>
      </c>
      <c r="L399" s="1">
        <v>4</v>
      </c>
      <c r="M399" s="1" t="s">
        <v>4455</v>
      </c>
      <c r="N399" s="1" t="s">
        <v>4456</v>
      </c>
      <c r="S399" s="1" t="s">
        <v>134</v>
      </c>
      <c r="T399" s="2" t="s">
        <v>2246</v>
      </c>
      <c r="Y399" s="1" t="s">
        <v>844</v>
      </c>
      <c r="Z399" s="1" t="s">
        <v>4194</v>
      </c>
      <c r="AC399" s="1">
        <v>9</v>
      </c>
      <c r="AD399" s="1" t="s">
        <v>270</v>
      </c>
      <c r="AE399" s="1" t="s">
        <v>2962</v>
      </c>
    </row>
    <row r="400" spans="1:33" ht="13.5" customHeight="1">
      <c r="A400" s="6" t="str">
        <f t="shared" si="13"/>
        <v>1729_감물천면_098a</v>
      </c>
      <c r="B400" s="1">
        <v>1729</v>
      </c>
      <c r="C400" s="1" t="s">
        <v>4137</v>
      </c>
      <c r="D400" s="1" t="s">
        <v>4139</v>
      </c>
      <c r="E400" s="2">
        <v>399</v>
      </c>
      <c r="F400" s="1">
        <v>1</v>
      </c>
      <c r="G400" s="1" t="s">
        <v>4136</v>
      </c>
      <c r="H400" s="1" t="s">
        <v>4138</v>
      </c>
      <c r="I400" s="1">
        <v>12</v>
      </c>
      <c r="L400" s="1">
        <v>4</v>
      </c>
      <c r="M400" s="1" t="s">
        <v>4455</v>
      </c>
      <c r="N400" s="1" t="s">
        <v>4456</v>
      </c>
      <c r="S400" s="1" t="s">
        <v>209</v>
      </c>
      <c r="T400" s="2" t="s">
        <v>2249</v>
      </c>
      <c r="Y400" s="1" t="s">
        <v>845</v>
      </c>
      <c r="Z400" s="1" t="s">
        <v>2769</v>
      </c>
      <c r="AC400" s="1">
        <v>9</v>
      </c>
      <c r="AD400" s="1" t="s">
        <v>270</v>
      </c>
      <c r="AE400" s="1" t="s">
        <v>2962</v>
      </c>
      <c r="AF400" s="1" t="s">
        <v>54</v>
      </c>
      <c r="AG400" s="1" t="s">
        <v>3004</v>
      </c>
    </row>
    <row r="401" spans="1:58" ht="13.5" customHeight="1">
      <c r="A401" s="6" t="str">
        <f t="shared" si="13"/>
        <v>1729_감물천면_098a</v>
      </c>
      <c r="B401" s="1">
        <v>1729</v>
      </c>
      <c r="C401" s="1" t="s">
        <v>4137</v>
      </c>
      <c r="D401" s="1" t="s">
        <v>4139</v>
      </c>
      <c r="E401" s="2">
        <v>400</v>
      </c>
      <c r="F401" s="1">
        <v>1</v>
      </c>
      <c r="G401" s="1" t="s">
        <v>4136</v>
      </c>
      <c r="H401" s="1" t="s">
        <v>4138</v>
      </c>
      <c r="I401" s="1">
        <v>12</v>
      </c>
      <c r="L401" s="1">
        <v>4</v>
      </c>
      <c r="M401" s="1" t="s">
        <v>4455</v>
      </c>
      <c r="N401" s="1" t="s">
        <v>4456</v>
      </c>
      <c r="T401" s="2" t="s">
        <v>4691</v>
      </c>
      <c r="U401" s="1" t="s">
        <v>86</v>
      </c>
      <c r="V401" s="1" t="s">
        <v>2290</v>
      </c>
      <c r="Y401" s="1" t="s">
        <v>846</v>
      </c>
      <c r="Z401" s="1" t="s">
        <v>2705</v>
      </c>
      <c r="AC401" s="1">
        <v>22</v>
      </c>
      <c r="AD401" s="1" t="s">
        <v>77</v>
      </c>
      <c r="AE401" s="1" t="s">
        <v>2978</v>
      </c>
      <c r="BB401" s="1" t="s">
        <v>86</v>
      </c>
      <c r="BC401" s="1" t="s">
        <v>2290</v>
      </c>
      <c r="BD401" s="1" t="s">
        <v>847</v>
      </c>
      <c r="BE401" s="1" t="s">
        <v>2707</v>
      </c>
      <c r="BF401" s="1" t="s">
        <v>4761</v>
      </c>
    </row>
    <row r="402" spans="1:58" ht="13.5" customHeight="1">
      <c r="A402" s="6" t="str">
        <f t="shared" si="13"/>
        <v>1729_감물천면_098a</v>
      </c>
      <c r="B402" s="1">
        <v>1729</v>
      </c>
      <c r="C402" s="1" t="s">
        <v>4137</v>
      </c>
      <c r="D402" s="1" t="s">
        <v>4139</v>
      </c>
      <c r="E402" s="2">
        <v>401</v>
      </c>
      <c r="F402" s="1">
        <v>1</v>
      </c>
      <c r="G402" s="1" t="s">
        <v>4136</v>
      </c>
      <c r="H402" s="1" t="s">
        <v>4138</v>
      </c>
      <c r="I402" s="1">
        <v>12</v>
      </c>
      <c r="L402" s="1">
        <v>4</v>
      </c>
      <c r="M402" s="1" t="s">
        <v>4455</v>
      </c>
      <c r="N402" s="1" t="s">
        <v>4456</v>
      </c>
      <c r="T402" s="2" t="s">
        <v>4691</v>
      </c>
      <c r="U402" s="1" t="s">
        <v>86</v>
      </c>
      <c r="V402" s="1" t="s">
        <v>2290</v>
      </c>
      <c r="Y402" s="1" t="s">
        <v>848</v>
      </c>
      <c r="Z402" s="1" t="s">
        <v>2768</v>
      </c>
      <c r="AC402" s="1">
        <v>19</v>
      </c>
      <c r="AD402" s="1" t="s">
        <v>361</v>
      </c>
      <c r="AE402" s="1" t="s">
        <v>2997</v>
      </c>
      <c r="AF402" s="1" t="s">
        <v>849</v>
      </c>
      <c r="AG402" s="1" t="s">
        <v>3020</v>
      </c>
      <c r="AT402" s="1" t="s">
        <v>95</v>
      </c>
      <c r="AU402" s="1" t="s">
        <v>2331</v>
      </c>
      <c r="AV402" s="1" t="s">
        <v>850</v>
      </c>
      <c r="AW402" s="1" t="s">
        <v>3324</v>
      </c>
      <c r="BB402" s="1" t="s">
        <v>91</v>
      </c>
      <c r="BC402" s="1" t="s">
        <v>3399</v>
      </c>
      <c r="BF402" s="1" t="s">
        <v>4762</v>
      </c>
    </row>
    <row r="403" spans="1:72" ht="13.5" customHeight="1">
      <c r="A403" s="6" t="str">
        <f t="shared" si="13"/>
        <v>1729_감물천면_098a</v>
      </c>
      <c r="B403" s="1">
        <v>1729</v>
      </c>
      <c r="C403" s="1" t="s">
        <v>4137</v>
      </c>
      <c r="D403" s="1" t="s">
        <v>4139</v>
      </c>
      <c r="E403" s="2">
        <v>402</v>
      </c>
      <c r="F403" s="1">
        <v>1</v>
      </c>
      <c r="G403" s="1" t="s">
        <v>4136</v>
      </c>
      <c r="H403" s="1" t="s">
        <v>4138</v>
      </c>
      <c r="I403" s="1">
        <v>12</v>
      </c>
      <c r="L403" s="1">
        <v>5</v>
      </c>
      <c r="M403" s="1" t="s">
        <v>4457</v>
      </c>
      <c r="N403" s="1" t="s">
        <v>4458</v>
      </c>
      <c r="T403" s="2" t="s">
        <v>4704</v>
      </c>
      <c r="U403" s="1" t="s">
        <v>120</v>
      </c>
      <c r="V403" s="1" t="s">
        <v>2326</v>
      </c>
      <c r="W403" s="1" t="s">
        <v>839</v>
      </c>
      <c r="X403" s="1" t="s">
        <v>2397</v>
      </c>
      <c r="Y403" s="1" t="s">
        <v>114</v>
      </c>
      <c r="Z403" s="1" t="s">
        <v>2416</v>
      </c>
      <c r="AC403" s="1">
        <v>69</v>
      </c>
      <c r="AD403" s="1" t="s">
        <v>270</v>
      </c>
      <c r="AE403" s="1" t="s">
        <v>2962</v>
      </c>
      <c r="AJ403" s="1" t="s">
        <v>17</v>
      </c>
      <c r="AK403" s="1" t="s">
        <v>3051</v>
      </c>
      <c r="AL403" s="1" t="s">
        <v>723</v>
      </c>
      <c r="AM403" s="1" t="s">
        <v>3073</v>
      </c>
      <c r="AV403" s="1" t="s">
        <v>5247</v>
      </c>
      <c r="AW403" s="1" t="s">
        <v>4870</v>
      </c>
      <c r="BG403" s="1" t="s">
        <v>708</v>
      </c>
      <c r="BH403" s="1" t="s">
        <v>2296</v>
      </c>
      <c r="BI403" s="1" t="s">
        <v>851</v>
      </c>
      <c r="BJ403" s="1" t="s">
        <v>3610</v>
      </c>
      <c r="BK403" s="1" t="s">
        <v>126</v>
      </c>
      <c r="BL403" s="1" t="s">
        <v>2342</v>
      </c>
      <c r="BM403" s="1" t="s">
        <v>852</v>
      </c>
      <c r="BN403" s="1" t="s">
        <v>3800</v>
      </c>
      <c r="BO403" s="1" t="s">
        <v>459</v>
      </c>
      <c r="BP403" s="1" t="s">
        <v>3129</v>
      </c>
      <c r="BQ403" s="1" t="s">
        <v>853</v>
      </c>
      <c r="BR403" s="1" t="s">
        <v>3994</v>
      </c>
      <c r="BS403" s="1" t="s">
        <v>221</v>
      </c>
      <c r="BT403" s="1" t="s">
        <v>3072</v>
      </c>
    </row>
    <row r="404" spans="1:31" ht="13.5" customHeight="1">
      <c r="A404" s="6" t="str">
        <f t="shared" si="13"/>
        <v>1729_감물천면_098a</v>
      </c>
      <c r="B404" s="1">
        <v>1729</v>
      </c>
      <c r="C404" s="1" t="s">
        <v>4137</v>
      </c>
      <c r="D404" s="1" t="s">
        <v>4139</v>
      </c>
      <c r="E404" s="2">
        <v>403</v>
      </c>
      <c r="F404" s="1">
        <v>1</v>
      </c>
      <c r="G404" s="1" t="s">
        <v>4136</v>
      </c>
      <c r="H404" s="1" t="s">
        <v>4138</v>
      </c>
      <c r="I404" s="1">
        <v>12</v>
      </c>
      <c r="L404" s="1">
        <v>5</v>
      </c>
      <c r="M404" s="1" t="s">
        <v>4457</v>
      </c>
      <c r="N404" s="1" t="s">
        <v>4458</v>
      </c>
      <c r="S404" s="1" t="s">
        <v>47</v>
      </c>
      <c r="T404" s="2" t="s">
        <v>2244</v>
      </c>
      <c r="Y404" s="1" t="s">
        <v>114</v>
      </c>
      <c r="Z404" s="1" t="s">
        <v>2416</v>
      </c>
      <c r="AC404" s="1">
        <v>20</v>
      </c>
      <c r="AD404" s="1" t="s">
        <v>312</v>
      </c>
      <c r="AE404" s="1" t="s">
        <v>2975</v>
      </c>
    </row>
    <row r="405" spans="1:31" ht="13.5" customHeight="1">
      <c r="A405" s="6" t="str">
        <f aca="true" t="shared" si="14" ref="A405:A415">HYPERLINK("http://kyu.snu.ac.kr/sdhj/index.jsp?type=hj/GK14620_00IM0001_098a.jpg","1729_감물천면_098a")</f>
        <v>1729_감물천면_098a</v>
      </c>
      <c r="B405" s="1">
        <v>1729</v>
      </c>
      <c r="C405" s="1" t="s">
        <v>4137</v>
      </c>
      <c r="D405" s="1" t="s">
        <v>4139</v>
      </c>
      <c r="E405" s="2">
        <v>404</v>
      </c>
      <c r="F405" s="1">
        <v>1</v>
      </c>
      <c r="G405" s="1" t="s">
        <v>4136</v>
      </c>
      <c r="H405" s="1" t="s">
        <v>4138</v>
      </c>
      <c r="I405" s="1">
        <v>12</v>
      </c>
      <c r="L405" s="1">
        <v>5</v>
      </c>
      <c r="M405" s="1" t="s">
        <v>4457</v>
      </c>
      <c r="N405" s="1" t="s">
        <v>4458</v>
      </c>
      <c r="S405" s="1" t="s">
        <v>47</v>
      </c>
      <c r="T405" s="2" t="s">
        <v>2244</v>
      </c>
      <c r="Y405" s="1" t="s">
        <v>114</v>
      </c>
      <c r="Z405" s="1" t="s">
        <v>2416</v>
      </c>
      <c r="AC405" s="1">
        <v>5</v>
      </c>
      <c r="AD405" s="1" t="s">
        <v>53</v>
      </c>
      <c r="AE405" s="1" t="s">
        <v>2955</v>
      </c>
    </row>
    <row r="406" spans="1:33" ht="13.5" customHeight="1">
      <c r="A406" s="6" t="str">
        <f t="shared" si="14"/>
        <v>1729_감물천면_098a</v>
      </c>
      <c r="B406" s="1">
        <v>1729</v>
      </c>
      <c r="C406" s="1" t="s">
        <v>4137</v>
      </c>
      <c r="D406" s="1" t="s">
        <v>4139</v>
      </c>
      <c r="E406" s="2">
        <v>405</v>
      </c>
      <c r="F406" s="1">
        <v>1</v>
      </c>
      <c r="G406" s="1" t="s">
        <v>4136</v>
      </c>
      <c r="H406" s="1" t="s">
        <v>4138</v>
      </c>
      <c r="I406" s="1">
        <v>12</v>
      </c>
      <c r="L406" s="1">
        <v>5</v>
      </c>
      <c r="M406" s="1" t="s">
        <v>4457</v>
      </c>
      <c r="N406" s="1" t="s">
        <v>4458</v>
      </c>
      <c r="S406" s="1" t="s">
        <v>209</v>
      </c>
      <c r="T406" s="2" t="s">
        <v>2249</v>
      </c>
      <c r="Y406" s="1" t="s">
        <v>854</v>
      </c>
      <c r="Z406" s="1" t="s">
        <v>2520</v>
      </c>
      <c r="AF406" s="1" t="s">
        <v>131</v>
      </c>
      <c r="AG406" s="1" t="s">
        <v>3005</v>
      </c>
    </row>
    <row r="407" spans="1:33" ht="13.5" customHeight="1">
      <c r="A407" s="6" t="str">
        <f t="shared" si="14"/>
        <v>1729_감물천면_098a</v>
      </c>
      <c r="B407" s="1">
        <v>1729</v>
      </c>
      <c r="C407" s="1" t="s">
        <v>4137</v>
      </c>
      <c r="D407" s="1" t="s">
        <v>4139</v>
      </c>
      <c r="E407" s="2">
        <v>406</v>
      </c>
      <c r="F407" s="1">
        <v>1</v>
      </c>
      <c r="G407" s="1" t="s">
        <v>4136</v>
      </c>
      <c r="H407" s="1" t="s">
        <v>4138</v>
      </c>
      <c r="I407" s="1">
        <v>12</v>
      </c>
      <c r="L407" s="1">
        <v>5</v>
      </c>
      <c r="M407" s="1" t="s">
        <v>4457</v>
      </c>
      <c r="N407" s="1" t="s">
        <v>4458</v>
      </c>
      <c r="S407" s="1" t="s">
        <v>855</v>
      </c>
      <c r="T407" s="2" t="s">
        <v>2265</v>
      </c>
      <c r="Y407" s="1" t="s">
        <v>4871</v>
      </c>
      <c r="Z407" s="1" t="s">
        <v>4872</v>
      </c>
      <c r="AC407" s="1">
        <v>2</v>
      </c>
      <c r="AD407" s="1" t="s">
        <v>232</v>
      </c>
      <c r="AE407" s="1" t="s">
        <v>2954</v>
      </c>
      <c r="AF407" s="1" t="s">
        <v>54</v>
      </c>
      <c r="AG407" s="1" t="s">
        <v>3004</v>
      </c>
    </row>
    <row r="408" spans="1:72" ht="13.5" customHeight="1">
      <c r="A408" s="6" t="str">
        <f t="shared" si="14"/>
        <v>1729_감물천면_098a</v>
      </c>
      <c r="B408" s="1">
        <v>1729</v>
      </c>
      <c r="C408" s="1" t="s">
        <v>4137</v>
      </c>
      <c r="D408" s="1" t="s">
        <v>4139</v>
      </c>
      <c r="E408" s="2">
        <v>407</v>
      </c>
      <c r="F408" s="1">
        <v>1</v>
      </c>
      <c r="G408" s="1" t="s">
        <v>4136</v>
      </c>
      <c r="H408" s="1" t="s">
        <v>4138</v>
      </c>
      <c r="I408" s="1">
        <v>13</v>
      </c>
      <c r="J408" s="1" t="s">
        <v>5239</v>
      </c>
      <c r="K408" s="1" t="s">
        <v>4786</v>
      </c>
      <c r="L408" s="1">
        <v>1</v>
      </c>
      <c r="M408" s="1" t="s">
        <v>4459</v>
      </c>
      <c r="N408" s="1" t="s">
        <v>2229</v>
      </c>
      <c r="T408" s="2" t="s">
        <v>4759</v>
      </c>
      <c r="U408" s="1" t="s">
        <v>180</v>
      </c>
      <c r="V408" s="1" t="s">
        <v>2322</v>
      </c>
      <c r="W408" s="1" t="s">
        <v>135</v>
      </c>
      <c r="X408" s="1" t="s">
        <v>2393</v>
      </c>
      <c r="Y408" s="1" t="s">
        <v>856</v>
      </c>
      <c r="Z408" s="1" t="s">
        <v>2767</v>
      </c>
      <c r="AC408" s="1">
        <v>36</v>
      </c>
      <c r="AD408" s="1" t="s">
        <v>230</v>
      </c>
      <c r="AE408" s="1" t="s">
        <v>2984</v>
      </c>
      <c r="AJ408" s="1" t="s">
        <v>17</v>
      </c>
      <c r="AK408" s="1" t="s">
        <v>3051</v>
      </c>
      <c r="AL408" s="1" t="s">
        <v>65</v>
      </c>
      <c r="AM408" s="1" t="s">
        <v>4760</v>
      </c>
      <c r="AT408" s="1" t="s">
        <v>43</v>
      </c>
      <c r="AU408" s="1" t="s">
        <v>3115</v>
      </c>
      <c r="AV408" s="1" t="s">
        <v>857</v>
      </c>
      <c r="AW408" s="1" t="s">
        <v>2819</v>
      </c>
      <c r="BG408" s="1" t="s">
        <v>43</v>
      </c>
      <c r="BH408" s="1" t="s">
        <v>3115</v>
      </c>
      <c r="BI408" s="1" t="s">
        <v>4873</v>
      </c>
      <c r="BJ408" s="1" t="s">
        <v>4874</v>
      </c>
      <c r="BK408" s="1" t="s">
        <v>836</v>
      </c>
      <c r="BL408" s="1" t="s">
        <v>3665</v>
      </c>
      <c r="BM408" s="1" t="s">
        <v>837</v>
      </c>
      <c r="BN408" s="1" t="s">
        <v>4869</v>
      </c>
      <c r="BO408" s="1" t="s">
        <v>43</v>
      </c>
      <c r="BP408" s="1" t="s">
        <v>3115</v>
      </c>
      <c r="BQ408" s="1" t="s">
        <v>858</v>
      </c>
      <c r="BR408" s="1" t="s">
        <v>4875</v>
      </c>
      <c r="BS408" s="1" t="s">
        <v>122</v>
      </c>
      <c r="BT408" s="1" t="s">
        <v>3083</v>
      </c>
    </row>
    <row r="409" spans="1:72" ht="13.5" customHeight="1">
      <c r="A409" s="6" t="str">
        <f t="shared" si="14"/>
        <v>1729_감물천면_098a</v>
      </c>
      <c r="B409" s="1">
        <v>1729</v>
      </c>
      <c r="C409" s="1" t="s">
        <v>4137</v>
      </c>
      <c r="D409" s="1" t="s">
        <v>4139</v>
      </c>
      <c r="E409" s="2">
        <v>408</v>
      </c>
      <c r="F409" s="1">
        <v>1</v>
      </c>
      <c r="G409" s="1" t="s">
        <v>4136</v>
      </c>
      <c r="H409" s="1" t="s">
        <v>4138</v>
      </c>
      <c r="I409" s="1">
        <v>13</v>
      </c>
      <c r="L409" s="1">
        <v>1</v>
      </c>
      <c r="M409" s="1" t="s">
        <v>4459</v>
      </c>
      <c r="N409" s="1" t="s">
        <v>2229</v>
      </c>
      <c r="S409" s="1" t="s">
        <v>66</v>
      </c>
      <c r="T409" s="2" t="s">
        <v>2245</v>
      </c>
      <c r="W409" s="1" t="s">
        <v>202</v>
      </c>
      <c r="X409" s="1" t="s">
        <v>2398</v>
      </c>
      <c r="Y409" s="1" t="s">
        <v>39</v>
      </c>
      <c r="Z409" s="1" t="s">
        <v>2423</v>
      </c>
      <c r="AC409" s="1">
        <v>37</v>
      </c>
      <c r="AD409" s="1" t="s">
        <v>231</v>
      </c>
      <c r="AE409" s="1" t="s">
        <v>2986</v>
      </c>
      <c r="AJ409" s="1" t="s">
        <v>41</v>
      </c>
      <c r="AK409" s="1" t="s">
        <v>3052</v>
      </c>
      <c r="AL409" s="1" t="s">
        <v>74</v>
      </c>
      <c r="AM409" s="1" t="s">
        <v>3067</v>
      </c>
      <c r="AT409" s="1" t="s">
        <v>43</v>
      </c>
      <c r="AU409" s="1" t="s">
        <v>3115</v>
      </c>
      <c r="AV409" s="1" t="s">
        <v>859</v>
      </c>
      <c r="AW409" s="1" t="s">
        <v>2430</v>
      </c>
      <c r="BG409" s="1" t="s">
        <v>43</v>
      </c>
      <c r="BH409" s="1" t="s">
        <v>3115</v>
      </c>
      <c r="BI409" s="1" t="s">
        <v>702</v>
      </c>
      <c r="BJ409" s="1" t="s">
        <v>2944</v>
      </c>
      <c r="BK409" s="1" t="s">
        <v>43</v>
      </c>
      <c r="BL409" s="1" t="s">
        <v>3115</v>
      </c>
      <c r="BM409" s="1" t="s">
        <v>758</v>
      </c>
      <c r="BN409" s="1" t="s">
        <v>3336</v>
      </c>
      <c r="BO409" s="1" t="s">
        <v>860</v>
      </c>
      <c r="BP409" s="1" t="s">
        <v>2347</v>
      </c>
      <c r="BQ409" s="1" t="s">
        <v>861</v>
      </c>
      <c r="BR409" s="1" t="s">
        <v>4253</v>
      </c>
      <c r="BS409" s="1" t="s">
        <v>65</v>
      </c>
      <c r="BT409" s="1" t="s">
        <v>4876</v>
      </c>
    </row>
    <row r="410" spans="1:33" ht="13.5" customHeight="1">
      <c r="A410" s="6" t="str">
        <f t="shared" si="14"/>
        <v>1729_감물천면_098a</v>
      </c>
      <c r="B410" s="1">
        <v>1729</v>
      </c>
      <c r="C410" s="1" t="s">
        <v>4137</v>
      </c>
      <c r="D410" s="1" t="s">
        <v>4139</v>
      </c>
      <c r="E410" s="2">
        <v>409</v>
      </c>
      <c r="F410" s="1">
        <v>1</v>
      </c>
      <c r="G410" s="1" t="s">
        <v>4136</v>
      </c>
      <c r="H410" s="1" t="s">
        <v>4138</v>
      </c>
      <c r="I410" s="1">
        <v>13</v>
      </c>
      <c r="L410" s="1">
        <v>1</v>
      </c>
      <c r="M410" s="1" t="s">
        <v>4459</v>
      </c>
      <c r="N410" s="1" t="s">
        <v>2229</v>
      </c>
      <c r="S410" s="1" t="s">
        <v>47</v>
      </c>
      <c r="T410" s="2" t="s">
        <v>2244</v>
      </c>
      <c r="AC410" s="1">
        <v>8</v>
      </c>
      <c r="AD410" s="1" t="s">
        <v>146</v>
      </c>
      <c r="AE410" s="1" t="s">
        <v>2980</v>
      </c>
      <c r="AF410" s="1" t="s">
        <v>131</v>
      </c>
      <c r="AG410" s="1" t="s">
        <v>3005</v>
      </c>
    </row>
    <row r="411" spans="1:58" ht="13.5" customHeight="1">
      <c r="A411" s="6" t="str">
        <f t="shared" si="14"/>
        <v>1729_감물천면_098a</v>
      </c>
      <c r="B411" s="1">
        <v>1729</v>
      </c>
      <c r="C411" s="1" t="s">
        <v>4137</v>
      </c>
      <c r="D411" s="1" t="s">
        <v>4139</v>
      </c>
      <c r="E411" s="2">
        <v>410</v>
      </c>
      <c r="F411" s="1">
        <v>1</v>
      </c>
      <c r="G411" s="1" t="s">
        <v>4136</v>
      </c>
      <c r="H411" s="1" t="s">
        <v>4138</v>
      </c>
      <c r="I411" s="1">
        <v>13</v>
      </c>
      <c r="L411" s="1">
        <v>1</v>
      </c>
      <c r="M411" s="1" t="s">
        <v>4459</v>
      </c>
      <c r="N411" s="1" t="s">
        <v>2229</v>
      </c>
      <c r="T411" s="2" t="s">
        <v>4691</v>
      </c>
      <c r="U411" s="1" t="s">
        <v>86</v>
      </c>
      <c r="V411" s="1" t="s">
        <v>2290</v>
      </c>
      <c r="Y411" s="1" t="s">
        <v>4074</v>
      </c>
      <c r="Z411" s="1" t="s">
        <v>2766</v>
      </c>
      <c r="AC411" s="1">
        <v>51</v>
      </c>
      <c r="AD411" s="1" t="s">
        <v>314</v>
      </c>
      <c r="AE411" s="1" t="s">
        <v>2964</v>
      </c>
      <c r="BB411" s="1" t="s">
        <v>86</v>
      </c>
      <c r="BC411" s="1" t="s">
        <v>2290</v>
      </c>
      <c r="BD411" s="1" t="s">
        <v>376</v>
      </c>
      <c r="BE411" s="1" t="s">
        <v>2888</v>
      </c>
      <c r="BF411" s="1" t="s">
        <v>4764</v>
      </c>
    </row>
    <row r="412" spans="1:58" ht="13.5" customHeight="1">
      <c r="A412" s="6" t="str">
        <f t="shared" si="14"/>
        <v>1729_감물천면_098a</v>
      </c>
      <c r="B412" s="1">
        <v>1729</v>
      </c>
      <c r="C412" s="1" t="s">
        <v>4137</v>
      </c>
      <c r="D412" s="1" t="s">
        <v>4139</v>
      </c>
      <c r="E412" s="2">
        <v>411</v>
      </c>
      <c r="F412" s="1">
        <v>1</v>
      </c>
      <c r="G412" s="1" t="s">
        <v>4136</v>
      </c>
      <c r="H412" s="1" t="s">
        <v>4138</v>
      </c>
      <c r="I412" s="1">
        <v>13</v>
      </c>
      <c r="L412" s="1">
        <v>1</v>
      </c>
      <c r="M412" s="1" t="s">
        <v>4459</v>
      </c>
      <c r="N412" s="1" t="s">
        <v>2229</v>
      </c>
      <c r="T412" s="2" t="s">
        <v>4691</v>
      </c>
      <c r="U412" s="1" t="s">
        <v>86</v>
      </c>
      <c r="V412" s="1" t="s">
        <v>2290</v>
      </c>
      <c r="Y412" s="1" t="s">
        <v>5239</v>
      </c>
      <c r="Z412" s="1" t="s">
        <v>4148</v>
      </c>
      <c r="AC412" s="1">
        <v>34</v>
      </c>
      <c r="AD412" s="1" t="s">
        <v>401</v>
      </c>
      <c r="AE412" s="1" t="s">
        <v>2948</v>
      </c>
      <c r="BF412" s="1" t="s">
        <v>4761</v>
      </c>
    </row>
    <row r="413" spans="1:58" ht="13.5" customHeight="1">
      <c r="A413" s="6" t="str">
        <f t="shared" si="14"/>
        <v>1729_감물천면_098a</v>
      </c>
      <c r="B413" s="1">
        <v>1729</v>
      </c>
      <c r="C413" s="1" t="s">
        <v>4137</v>
      </c>
      <c r="D413" s="1" t="s">
        <v>4139</v>
      </c>
      <c r="E413" s="2">
        <v>412</v>
      </c>
      <c r="F413" s="1">
        <v>1</v>
      </c>
      <c r="G413" s="1" t="s">
        <v>4136</v>
      </c>
      <c r="H413" s="1" t="s">
        <v>4138</v>
      </c>
      <c r="I413" s="1">
        <v>13</v>
      </c>
      <c r="L413" s="1">
        <v>1</v>
      </c>
      <c r="M413" s="1" t="s">
        <v>4459</v>
      </c>
      <c r="N413" s="1" t="s">
        <v>2229</v>
      </c>
      <c r="T413" s="2" t="s">
        <v>4691</v>
      </c>
      <c r="U413" s="1" t="s">
        <v>49</v>
      </c>
      <c r="V413" s="1" t="s">
        <v>2294</v>
      </c>
      <c r="Y413" s="1" t="s">
        <v>5248</v>
      </c>
      <c r="Z413" s="1" t="s">
        <v>4188</v>
      </c>
      <c r="AC413" s="1">
        <v>1</v>
      </c>
      <c r="AD413" s="1" t="s">
        <v>151</v>
      </c>
      <c r="AE413" s="1" t="s">
        <v>2949</v>
      </c>
      <c r="BB413" s="1" t="s">
        <v>91</v>
      </c>
      <c r="BC413" s="1" t="s">
        <v>3399</v>
      </c>
      <c r="BF413" s="1" t="s">
        <v>4763</v>
      </c>
    </row>
    <row r="414" spans="1:72" ht="13.5" customHeight="1">
      <c r="A414" s="6" t="str">
        <f t="shared" si="14"/>
        <v>1729_감물천면_098a</v>
      </c>
      <c r="B414" s="1">
        <v>1729</v>
      </c>
      <c r="C414" s="1" t="s">
        <v>4137</v>
      </c>
      <c r="D414" s="1" t="s">
        <v>4139</v>
      </c>
      <c r="E414" s="2">
        <v>413</v>
      </c>
      <c r="F414" s="1">
        <v>1</v>
      </c>
      <c r="G414" s="1" t="s">
        <v>4136</v>
      </c>
      <c r="H414" s="1" t="s">
        <v>4138</v>
      </c>
      <c r="I414" s="1">
        <v>13</v>
      </c>
      <c r="L414" s="1">
        <v>2</v>
      </c>
      <c r="M414" s="1" t="s">
        <v>1139</v>
      </c>
      <c r="N414" s="1" t="s">
        <v>3108</v>
      </c>
      <c r="T414" s="2" t="s">
        <v>4759</v>
      </c>
      <c r="U414" s="1" t="s">
        <v>180</v>
      </c>
      <c r="V414" s="1" t="s">
        <v>2322</v>
      </c>
      <c r="W414" s="1" t="s">
        <v>135</v>
      </c>
      <c r="X414" s="1" t="s">
        <v>2393</v>
      </c>
      <c r="Y414" s="1" t="s">
        <v>862</v>
      </c>
      <c r="Z414" s="1" t="s">
        <v>2765</v>
      </c>
      <c r="AC414" s="1">
        <v>36</v>
      </c>
      <c r="AD414" s="1" t="s">
        <v>230</v>
      </c>
      <c r="AE414" s="1" t="s">
        <v>2984</v>
      </c>
      <c r="AJ414" s="1" t="s">
        <v>17</v>
      </c>
      <c r="AK414" s="1" t="s">
        <v>3051</v>
      </c>
      <c r="AL414" s="1" t="s">
        <v>65</v>
      </c>
      <c r="AM414" s="1" t="s">
        <v>4760</v>
      </c>
      <c r="AT414" s="1" t="s">
        <v>43</v>
      </c>
      <c r="AU414" s="1" t="s">
        <v>3115</v>
      </c>
      <c r="AV414" s="1" t="s">
        <v>863</v>
      </c>
      <c r="AW414" s="1" t="s">
        <v>2811</v>
      </c>
      <c r="BG414" s="1" t="s">
        <v>340</v>
      </c>
      <c r="BH414" s="1" t="s">
        <v>3117</v>
      </c>
      <c r="BI414" s="1" t="s">
        <v>864</v>
      </c>
      <c r="BJ414" s="1" t="s">
        <v>3322</v>
      </c>
      <c r="BK414" s="1" t="s">
        <v>43</v>
      </c>
      <c r="BL414" s="1" t="s">
        <v>3115</v>
      </c>
      <c r="BM414" s="1" t="s">
        <v>4873</v>
      </c>
      <c r="BN414" s="1" t="s">
        <v>4874</v>
      </c>
      <c r="BO414" s="1" t="s">
        <v>43</v>
      </c>
      <c r="BP414" s="1" t="s">
        <v>3115</v>
      </c>
      <c r="BQ414" s="1" t="s">
        <v>865</v>
      </c>
      <c r="BR414" s="1" t="s">
        <v>3988</v>
      </c>
      <c r="BS414" s="1" t="s">
        <v>435</v>
      </c>
      <c r="BT414" s="1" t="s">
        <v>3071</v>
      </c>
    </row>
    <row r="415" spans="1:72" ht="13.5" customHeight="1">
      <c r="A415" s="6" t="str">
        <f t="shared" si="14"/>
        <v>1729_감물천면_098a</v>
      </c>
      <c r="B415" s="1">
        <v>1729</v>
      </c>
      <c r="C415" s="1" t="s">
        <v>4137</v>
      </c>
      <c r="D415" s="1" t="s">
        <v>4139</v>
      </c>
      <c r="E415" s="2">
        <v>414</v>
      </c>
      <c r="F415" s="1">
        <v>1</v>
      </c>
      <c r="G415" s="1" t="s">
        <v>4136</v>
      </c>
      <c r="H415" s="1" t="s">
        <v>4138</v>
      </c>
      <c r="I415" s="1">
        <v>13</v>
      </c>
      <c r="L415" s="1">
        <v>2</v>
      </c>
      <c r="M415" s="1" t="s">
        <v>1139</v>
      </c>
      <c r="N415" s="1" t="s">
        <v>3108</v>
      </c>
      <c r="S415" s="1" t="s">
        <v>66</v>
      </c>
      <c r="T415" s="2" t="s">
        <v>2245</v>
      </c>
      <c r="W415" s="1" t="s">
        <v>299</v>
      </c>
      <c r="X415" s="1" t="s">
        <v>2264</v>
      </c>
      <c r="Y415" s="1" t="s">
        <v>39</v>
      </c>
      <c r="Z415" s="1" t="s">
        <v>2423</v>
      </c>
      <c r="AC415" s="1">
        <v>37</v>
      </c>
      <c r="AD415" s="1" t="s">
        <v>231</v>
      </c>
      <c r="AE415" s="1" t="s">
        <v>2986</v>
      </c>
      <c r="AJ415" s="1" t="s">
        <v>41</v>
      </c>
      <c r="AK415" s="1" t="s">
        <v>3052</v>
      </c>
      <c r="AL415" s="1" t="s">
        <v>658</v>
      </c>
      <c r="AM415" s="1" t="s">
        <v>3064</v>
      </c>
      <c r="AT415" s="1" t="s">
        <v>180</v>
      </c>
      <c r="AU415" s="1" t="s">
        <v>2322</v>
      </c>
      <c r="AV415" s="1" t="s">
        <v>866</v>
      </c>
      <c r="AW415" s="1" t="s">
        <v>3323</v>
      </c>
      <c r="BG415" s="1" t="s">
        <v>43</v>
      </c>
      <c r="BH415" s="1" t="s">
        <v>3115</v>
      </c>
      <c r="BI415" s="1" t="s">
        <v>867</v>
      </c>
      <c r="BJ415" s="1" t="s">
        <v>3609</v>
      </c>
      <c r="BK415" s="1" t="s">
        <v>43</v>
      </c>
      <c r="BL415" s="1" t="s">
        <v>3115</v>
      </c>
      <c r="BM415" s="1" t="s">
        <v>868</v>
      </c>
      <c r="BN415" s="1" t="s">
        <v>3799</v>
      </c>
      <c r="BO415" s="1" t="s">
        <v>43</v>
      </c>
      <c r="BP415" s="1" t="s">
        <v>3115</v>
      </c>
      <c r="BQ415" s="1" t="s">
        <v>869</v>
      </c>
      <c r="BR415" s="1" t="s">
        <v>4324</v>
      </c>
      <c r="BS415" s="1" t="s">
        <v>59</v>
      </c>
      <c r="BT415" s="1" t="s">
        <v>3034</v>
      </c>
    </row>
    <row r="416" spans="1:31" ht="13.5" customHeight="1">
      <c r="A416" s="6" t="str">
        <f aca="true" t="shared" si="15" ref="A416:A447">HYPERLINK("http://kyu.snu.ac.kr/sdhj/index.jsp?type=hj/GK14620_00IM0001_098b.jpg","1729_감물천면_098b")</f>
        <v>1729_감물천면_098b</v>
      </c>
      <c r="B416" s="1">
        <v>1729</v>
      </c>
      <c r="C416" s="1" t="s">
        <v>4137</v>
      </c>
      <c r="D416" s="1" t="s">
        <v>4139</v>
      </c>
      <c r="E416" s="2">
        <v>415</v>
      </c>
      <c r="F416" s="1">
        <v>1</v>
      </c>
      <c r="G416" s="1" t="s">
        <v>4136</v>
      </c>
      <c r="H416" s="1" t="s">
        <v>4138</v>
      </c>
      <c r="I416" s="1">
        <v>13</v>
      </c>
      <c r="L416" s="1">
        <v>2</v>
      </c>
      <c r="M416" s="1" t="s">
        <v>1139</v>
      </c>
      <c r="N416" s="1" t="s">
        <v>3108</v>
      </c>
      <c r="S416" s="1" t="s">
        <v>870</v>
      </c>
      <c r="T416" s="2" t="s">
        <v>2283</v>
      </c>
      <c r="W416" s="1" t="s">
        <v>56</v>
      </c>
      <c r="X416" s="1" t="s">
        <v>4782</v>
      </c>
      <c r="Y416" s="1" t="s">
        <v>39</v>
      </c>
      <c r="Z416" s="1" t="s">
        <v>2423</v>
      </c>
      <c r="AC416" s="1">
        <v>97</v>
      </c>
      <c r="AD416" s="1" t="s">
        <v>231</v>
      </c>
      <c r="AE416" s="1" t="s">
        <v>2986</v>
      </c>
    </row>
    <row r="417" spans="1:31" ht="13.5" customHeight="1">
      <c r="A417" s="6" t="str">
        <f t="shared" si="15"/>
        <v>1729_감물천면_098b</v>
      </c>
      <c r="B417" s="1">
        <v>1729</v>
      </c>
      <c r="C417" s="1" t="s">
        <v>4137</v>
      </c>
      <c r="D417" s="1" t="s">
        <v>4139</v>
      </c>
      <c r="E417" s="2">
        <v>416</v>
      </c>
      <c r="F417" s="1">
        <v>1</v>
      </c>
      <c r="G417" s="1" t="s">
        <v>4136</v>
      </c>
      <c r="H417" s="1" t="s">
        <v>4138</v>
      </c>
      <c r="I417" s="1">
        <v>13</v>
      </c>
      <c r="L417" s="1">
        <v>2</v>
      </c>
      <c r="M417" s="1" t="s">
        <v>1139</v>
      </c>
      <c r="N417" s="1" t="s">
        <v>3108</v>
      </c>
      <c r="S417" s="1" t="s">
        <v>78</v>
      </c>
      <c r="T417" s="2" t="s">
        <v>2262</v>
      </c>
      <c r="U417" s="1" t="s">
        <v>180</v>
      </c>
      <c r="V417" s="1" t="s">
        <v>2322</v>
      </c>
      <c r="Y417" s="1" t="s">
        <v>871</v>
      </c>
      <c r="Z417" s="1" t="s">
        <v>2764</v>
      </c>
      <c r="AC417" s="1">
        <v>13</v>
      </c>
      <c r="AD417" s="1" t="s">
        <v>208</v>
      </c>
      <c r="AE417" s="1" t="s">
        <v>2951</v>
      </c>
    </row>
    <row r="418" spans="1:33" ht="13.5" customHeight="1">
      <c r="A418" s="6" t="str">
        <f t="shared" si="15"/>
        <v>1729_감물천면_098b</v>
      </c>
      <c r="B418" s="1">
        <v>1729</v>
      </c>
      <c r="C418" s="1" t="s">
        <v>4137</v>
      </c>
      <c r="D418" s="1" t="s">
        <v>4139</v>
      </c>
      <c r="E418" s="2">
        <v>417</v>
      </c>
      <c r="F418" s="1">
        <v>1</v>
      </c>
      <c r="G418" s="1" t="s">
        <v>4136</v>
      </c>
      <c r="H418" s="1" t="s">
        <v>4138</v>
      </c>
      <c r="I418" s="1">
        <v>13</v>
      </c>
      <c r="L418" s="1">
        <v>2</v>
      </c>
      <c r="M418" s="1" t="s">
        <v>1139</v>
      </c>
      <c r="N418" s="1" t="s">
        <v>3108</v>
      </c>
      <c r="S418" s="1" t="s">
        <v>78</v>
      </c>
      <c r="T418" s="2" t="s">
        <v>2262</v>
      </c>
      <c r="Y418" s="1" t="s">
        <v>872</v>
      </c>
      <c r="Z418" s="1" t="s">
        <v>2763</v>
      </c>
      <c r="AC418" s="1">
        <v>8</v>
      </c>
      <c r="AD418" s="1" t="s">
        <v>154</v>
      </c>
      <c r="AE418" s="1" t="s">
        <v>2946</v>
      </c>
      <c r="AF418" s="1" t="s">
        <v>54</v>
      </c>
      <c r="AG418" s="1" t="s">
        <v>3004</v>
      </c>
    </row>
    <row r="419" spans="1:31" ht="13.5" customHeight="1">
      <c r="A419" s="6" t="str">
        <f t="shared" si="15"/>
        <v>1729_감물천면_098b</v>
      </c>
      <c r="B419" s="1">
        <v>1729</v>
      </c>
      <c r="C419" s="1" t="s">
        <v>4137</v>
      </c>
      <c r="D419" s="1" t="s">
        <v>4139</v>
      </c>
      <c r="E419" s="2">
        <v>418</v>
      </c>
      <c r="F419" s="1">
        <v>1</v>
      </c>
      <c r="G419" s="1" t="s">
        <v>4136</v>
      </c>
      <c r="H419" s="1" t="s">
        <v>4138</v>
      </c>
      <c r="I419" s="1">
        <v>13</v>
      </c>
      <c r="L419" s="1">
        <v>2</v>
      </c>
      <c r="M419" s="1" t="s">
        <v>1139</v>
      </c>
      <c r="N419" s="1" t="s">
        <v>3108</v>
      </c>
      <c r="S419" s="1" t="s">
        <v>190</v>
      </c>
      <c r="T419" s="2" t="s">
        <v>2258</v>
      </c>
      <c r="AC419" s="1">
        <v>15</v>
      </c>
      <c r="AD419" s="1" t="s">
        <v>115</v>
      </c>
      <c r="AE419" s="1" t="s">
        <v>2974</v>
      </c>
    </row>
    <row r="420" spans="1:31" ht="13.5" customHeight="1">
      <c r="A420" s="6" t="str">
        <f t="shared" si="15"/>
        <v>1729_감물천면_098b</v>
      </c>
      <c r="B420" s="1">
        <v>1729</v>
      </c>
      <c r="C420" s="1" t="s">
        <v>4137</v>
      </c>
      <c r="D420" s="1" t="s">
        <v>4139</v>
      </c>
      <c r="E420" s="2">
        <v>419</v>
      </c>
      <c r="F420" s="1">
        <v>1</v>
      </c>
      <c r="G420" s="1" t="s">
        <v>4136</v>
      </c>
      <c r="H420" s="1" t="s">
        <v>4138</v>
      </c>
      <c r="I420" s="1">
        <v>13</v>
      </c>
      <c r="L420" s="1">
        <v>2</v>
      </c>
      <c r="M420" s="1" t="s">
        <v>1139</v>
      </c>
      <c r="N420" s="1" t="s">
        <v>3108</v>
      </c>
      <c r="S420" s="1" t="s">
        <v>47</v>
      </c>
      <c r="T420" s="2" t="s">
        <v>2244</v>
      </c>
      <c r="AC420" s="1">
        <v>11</v>
      </c>
      <c r="AD420" s="1" t="s">
        <v>85</v>
      </c>
      <c r="AE420" s="1" t="s">
        <v>2995</v>
      </c>
    </row>
    <row r="421" spans="1:31" ht="13.5" customHeight="1">
      <c r="A421" s="6" t="str">
        <f t="shared" si="15"/>
        <v>1729_감물천면_098b</v>
      </c>
      <c r="B421" s="1">
        <v>1729</v>
      </c>
      <c r="C421" s="1" t="s">
        <v>4137</v>
      </c>
      <c r="D421" s="1" t="s">
        <v>4139</v>
      </c>
      <c r="E421" s="2">
        <v>420</v>
      </c>
      <c r="F421" s="1">
        <v>1</v>
      </c>
      <c r="G421" s="1" t="s">
        <v>4136</v>
      </c>
      <c r="H421" s="1" t="s">
        <v>4138</v>
      </c>
      <c r="I421" s="1">
        <v>13</v>
      </c>
      <c r="L421" s="1">
        <v>2</v>
      </c>
      <c r="M421" s="1" t="s">
        <v>1139</v>
      </c>
      <c r="N421" s="1" t="s">
        <v>3108</v>
      </c>
      <c r="T421" s="2" t="s">
        <v>4691</v>
      </c>
      <c r="U421" s="1" t="s">
        <v>86</v>
      </c>
      <c r="V421" s="1" t="s">
        <v>2290</v>
      </c>
      <c r="Y421" s="1" t="s">
        <v>873</v>
      </c>
      <c r="Z421" s="1" t="s">
        <v>2762</v>
      </c>
      <c r="AC421" s="1">
        <v>48</v>
      </c>
      <c r="AD421" s="1" t="s">
        <v>68</v>
      </c>
      <c r="AE421" s="1" t="s">
        <v>2220</v>
      </c>
    </row>
    <row r="422" spans="1:58" ht="13.5" customHeight="1">
      <c r="A422" s="6" t="str">
        <f t="shared" si="15"/>
        <v>1729_감물천면_098b</v>
      </c>
      <c r="B422" s="1">
        <v>1729</v>
      </c>
      <c r="C422" s="1" t="s">
        <v>4137</v>
      </c>
      <c r="D422" s="1" t="s">
        <v>4139</v>
      </c>
      <c r="E422" s="2">
        <v>421</v>
      </c>
      <c r="F422" s="1">
        <v>1</v>
      </c>
      <c r="G422" s="1" t="s">
        <v>4136</v>
      </c>
      <c r="H422" s="1" t="s">
        <v>4138</v>
      </c>
      <c r="I422" s="1">
        <v>13</v>
      </c>
      <c r="L422" s="1">
        <v>2</v>
      </c>
      <c r="M422" s="1" t="s">
        <v>1139</v>
      </c>
      <c r="N422" s="1" t="s">
        <v>3108</v>
      </c>
      <c r="T422" s="2" t="s">
        <v>4691</v>
      </c>
      <c r="U422" s="1" t="s">
        <v>86</v>
      </c>
      <c r="V422" s="1" t="s">
        <v>2290</v>
      </c>
      <c r="Y422" s="1" t="s">
        <v>4075</v>
      </c>
      <c r="Z422" s="1" t="s">
        <v>2761</v>
      </c>
      <c r="AC422" s="1">
        <v>18</v>
      </c>
      <c r="AD422" s="1" t="s">
        <v>146</v>
      </c>
      <c r="AE422" s="1" t="s">
        <v>2980</v>
      </c>
      <c r="BB422" s="1" t="s">
        <v>91</v>
      </c>
      <c r="BC422" s="1" t="s">
        <v>3399</v>
      </c>
      <c r="BF422" s="1" t="s">
        <v>4764</v>
      </c>
    </row>
    <row r="423" spans="1:72" ht="13.5" customHeight="1">
      <c r="A423" s="6" t="str">
        <f t="shared" si="15"/>
        <v>1729_감물천면_098b</v>
      </c>
      <c r="B423" s="1">
        <v>1729</v>
      </c>
      <c r="C423" s="1" t="s">
        <v>4137</v>
      </c>
      <c r="D423" s="1" t="s">
        <v>4139</v>
      </c>
      <c r="E423" s="2">
        <v>422</v>
      </c>
      <c r="F423" s="1">
        <v>1</v>
      </c>
      <c r="G423" s="1" t="s">
        <v>4136</v>
      </c>
      <c r="H423" s="1" t="s">
        <v>4138</v>
      </c>
      <c r="I423" s="1">
        <v>13</v>
      </c>
      <c r="L423" s="1">
        <v>3</v>
      </c>
      <c r="M423" s="1" t="s">
        <v>4460</v>
      </c>
      <c r="N423" s="1" t="s">
        <v>4461</v>
      </c>
      <c r="O423" s="1" t="s">
        <v>6</v>
      </c>
      <c r="P423" s="1" t="s">
        <v>2234</v>
      </c>
      <c r="T423" s="2" t="s">
        <v>4759</v>
      </c>
      <c r="U423" s="1" t="s">
        <v>180</v>
      </c>
      <c r="V423" s="1" t="s">
        <v>2322</v>
      </c>
      <c r="W423" s="1" t="s">
        <v>135</v>
      </c>
      <c r="X423" s="1" t="s">
        <v>2393</v>
      </c>
      <c r="Y423" s="1" t="s">
        <v>874</v>
      </c>
      <c r="Z423" s="1" t="s">
        <v>2760</v>
      </c>
      <c r="AC423" s="1">
        <v>40</v>
      </c>
      <c r="AD423" s="1" t="s">
        <v>748</v>
      </c>
      <c r="AE423" s="1" t="s">
        <v>2987</v>
      </c>
      <c r="AJ423" s="1" t="s">
        <v>17</v>
      </c>
      <c r="AK423" s="1" t="s">
        <v>3051</v>
      </c>
      <c r="AL423" s="1" t="s">
        <v>65</v>
      </c>
      <c r="AM423" s="1" t="s">
        <v>4760</v>
      </c>
      <c r="AT423" s="1" t="s">
        <v>43</v>
      </c>
      <c r="AU423" s="1" t="s">
        <v>3115</v>
      </c>
      <c r="AV423" s="1" t="s">
        <v>875</v>
      </c>
      <c r="AW423" s="1" t="s">
        <v>2401</v>
      </c>
      <c r="BG423" s="1" t="s">
        <v>43</v>
      </c>
      <c r="BH423" s="1" t="s">
        <v>3115</v>
      </c>
      <c r="BI423" s="1" t="s">
        <v>876</v>
      </c>
      <c r="BJ423" s="1" t="s">
        <v>3608</v>
      </c>
      <c r="BK423" s="1" t="s">
        <v>836</v>
      </c>
      <c r="BL423" s="1" t="s">
        <v>3665</v>
      </c>
      <c r="BM423" s="1" t="s">
        <v>837</v>
      </c>
      <c r="BN423" s="1" t="s">
        <v>4869</v>
      </c>
      <c r="BO423" s="1" t="s">
        <v>43</v>
      </c>
      <c r="BP423" s="1" t="s">
        <v>3115</v>
      </c>
      <c r="BQ423" s="1" t="s">
        <v>877</v>
      </c>
      <c r="BR423" s="1" t="s">
        <v>3993</v>
      </c>
      <c r="BS423" s="1" t="s">
        <v>129</v>
      </c>
      <c r="BT423" s="1" t="s">
        <v>3061</v>
      </c>
    </row>
    <row r="424" spans="1:72" ht="13.5" customHeight="1">
      <c r="A424" s="6" t="str">
        <f t="shared" si="15"/>
        <v>1729_감물천면_098b</v>
      </c>
      <c r="B424" s="1">
        <v>1729</v>
      </c>
      <c r="C424" s="1" t="s">
        <v>4137</v>
      </c>
      <c r="D424" s="1" t="s">
        <v>4139</v>
      </c>
      <c r="E424" s="2">
        <v>423</v>
      </c>
      <c r="F424" s="1">
        <v>1</v>
      </c>
      <c r="G424" s="1" t="s">
        <v>4136</v>
      </c>
      <c r="H424" s="1" t="s">
        <v>4138</v>
      </c>
      <c r="I424" s="1">
        <v>13</v>
      </c>
      <c r="L424" s="1">
        <v>3</v>
      </c>
      <c r="M424" s="1" t="s">
        <v>4460</v>
      </c>
      <c r="N424" s="1" t="s">
        <v>4461</v>
      </c>
      <c r="S424" s="1" t="s">
        <v>66</v>
      </c>
      <c r="T424" s="2" t="s">
        <v>2245</v>
      </c>
      <c r="W424" s="1" t="s">
        <v>56</v>
      </c>
      <c r="X424" s="1" t="s">
        <v>4782</v>
      </c>
      <c r="Y424" s="1" t="s">
        <v>39</v>
      </c>
      <c r="Z424" s="1" t="s">
        <v>2423</v>
      </c>
      <c r="AC424" s="1">
        <v>42</v>
      </c>
      <c r="AD424" s="1" t="s">
        <v>178</v>
      </c>
      <c r="AE424" s="1" t="s">
        <v>2961</v>
      </c>
      <c r="AJ424" s="1" t="s">
        <v>41</v>
      </c>
      <c r="AK424" s="1" t="s">
        <v>3052</v>
      </c>
      <c r="AL424" s="1" t="s">
        <v>59</v>
      </c>
      <c r="AM424" s="1" t="s">
        <v>3034</v>
      </c>
      <c r="AT424" s="1" t="s">
        <v>43</v>
      </c>
      <c r="AU424" s="1" t="s">
        <v>3115</v>
      </c>
      <c r="AV424" s="1" t="s">
        <v>878</v>
      </c>
      <c r="AW424" s="1" t="s">
        <v>3303</v>
      </c>
      <c r="BG424" s="1" t="s">
        <v>43</v>
      </c>
      <c r="BH424" s="1" t="s">
        <v>3115</v>
      </c>
      <c r="BI424" s="1" t="s">
        <v>879</v>
      </c>
      <c r="BJ424" s="1" t="s">
        <v>3599</v>
      </c>
      <c r="BK424" s="1" t="s">
        <v>880</v>
      </c>
      <c r="BL424" s="1" t="s">
        <v>3672</v>
      </c>
      <c r="BM424" s="1" t="s">
        <v>881</v>
      </c>
      <c r="BN424" s="1" t="s">
        <v>3789</v>
      </c>
      <c r="BO424" s="1" t="s">
        <v>43</v>
      </c>
      <c r="BP424" s="1" t="s">
        <v>3115</v>
      </c>
      <c r="BQ424" s="1" t="s">
        <v>882</v>
      </c>
      <c r="BR424" s="1" t="s">
        <v>3979</v>
      </c>
      <c r="BS424" s="1" t="s">
        <v>129</v>
      </c>
      <c r="BT424" s="1" t="s">
        <v>3061</v>
      </c>
    </row>
    <row r="425" spans="1:31" ht="13.5" customHeight="1">
      <c r="A425" s="6" t="str">
        <f t="shared" si="15"/>
        <v>1729_감물천면_098b</v>
      </c>
      <c r="B425" s="1">
        <v>1729</v>
      </c>
      <c r="C425" s="1" t="s">
        <v>4137</v>
      </c>
      <c r="D425" s="1" t="s">
        <v>4139</v>
      </c>
      <c r="E425" s="2">
        <v>424</v>
      </c>
      <c r="F425" s="1">
        <v>1</v>
      </c>
      <c r="G425" s="1" t="s">
        <v>4136</v>
      </c>
      <c r="H425" s="1" t="s">
        <v>4138</v>
      </c>
      <c r="I425" s="1">
        <v>13</v>
      </c>
      <c r="L425" s="1">
        <v>3</v>
      </c>
      <c r="M425" s="1" t="s">
        <v>4460</v>
      </c>
      <c r="N425" s="1" t="s">
        <v>4461</v>
      </c>
      <c r="S425" s="1" t="s">
        <v>261</v>
      </c>
      <c r="T425" s="2" t="s">
        <v>2255</v>
      </c>
      <c r="W425" s="1" t="s">
        <v>121</v>
      </c>
      <c r="X425" s="1" t="s">
        <v>2389</v>
      </c>
      <c r="Y425" s="1" t="s">
        <v>39</v>
      </c>
      <c r="Z425" s="1" t="s">
        <v>2423</v>
      </c>
      <c r="AC425" s="1">
        <v>71</v>
      </c>
      <c r="AD425" s="1" t="s">
        <v>85</v>
      </c>
      <c r="AE425" s="1" t="s">
        <v>2995</v>
      </c>
    </row>
    <row r="426" spans="1:31" ht="13.5" customHeight="1">
      <c r="A426" s="6" t="str">
        <f t="shared" si="15"/>
        <v>1729_감물천면_098b</v>
      </c>
      <c r="B426" s="1">
        <v>1729</v>
      </c>
      <c r="C426" s="1" t="s">
        <v>4137</v>
      </c>
      <c r="D426" s="1" t="s">
        <v>4139</v>
      </c>
      <c r="E426" s="2">
        <v>425</v>
      </c>
      <c r="F426" s="1">
        <v>1</v>
      </c>
      <c r="G426" s="1" t="s">
        <v>4136</v>
      </c>
      <c r="H426" s="1" t="s">
        <v>4138</v>
      </c>
      <c r="I426" s="1">
        <v>13</v>
      </c>
      <c r="L426" s="1">
        <v>3</v>
      </c>
      <c r="M426" s="1" t="s">
        <v>4460</v>
      </c>
      <c r="N426" s="1" t="s">
        <v>4461</v>
      </c>
      <c r="S426" s="1" t="s">
        <v>47</v>
      </c>
      <c r="T426" s="2" t="s">
        <v>2244</v>
      </c>
      <c r="AC426" s="1">
        <v>1</v>
      </c>
      <c r="AD426" s="1" t="s">
        <v>151</v>
      </c>
      <c r="AE426" s="1" t="s">
        <v>2949</v>
      </c>
    </row>
    <row r="427" spans="1:58" ht="13.5" customHeight="1">
      <c r="A427" s="6" t="str">
        <f t="shared" si="15"/>
        <v>1729_감물천면_098b</v>
      </c>
      <c r="B427" s="1">
        <v>1729</v>
      </c>
      <c r="C427" s="1" t="s">
        <v>4137</v>
      </c>
      <c r="D427" s="1" t="s">
        <v>4139</v>
      </c>
      <c r="E427" s="2">
        <v>426</v>
      </c>
      <c r="F427" s="1">
        <v>1</v>
      </c>
      <c r="G427" s="1" t="s">
        <v>4136</v>
      </c>
      <c r="H427" s="1" t="s">
        <v>4138</v>
      </c>
      <c r="I427" s="1">
        <v>13</v>
      </c>
      <c r="L427" s="1">
        <v>3</v>
      </c>
      <c r="M427" s="1" t="s">
        <v>4460</v>
      </c>
      <c r="N427" s="1" t="s">
        <v>4461</v>
      </c>
      <c r="T427" s="2" t="s">
        <v>4691</v>
      </c>
      <c r="U427" s="1" t="s">
        <v>49</v>
      </c>
      <c r="V427" s="1" t="s">
        <v>2294</v>
      </c>
      <c r="Y427" s="1" t="s">
        <v>883</v>
      </c>
      <c r="Z427" s="1" t="s">
        <v>2457</v>
      </c>
      <c r="AC427" s="1">
        <v>62</v>
      </c>
      <c r="AD427" s="1" t="s">
        <v>51</v>
      </c>
      <c r="AE427" s="1" t="s">
        <v>2957</v>
      </c>
      <c r="AF427" s="1" t="s">
        <v>471</v>
      </c>
      <c r="AG427" s="1" t="s">
        <v>3016</v>
      </c>
      <c r="BB427" s="1" t="s">
        <v>86</v>
      </c>
      <c r="BC427" s="1" t="s">
        <v>2290</v>
      </c>
      <c r="BD427" s="1" t="s">
        <v>97</v>
      </c>
      <c r="BE427" s="1" t="s">
        <v>3430</v>
      </c>
      <c r="BF427" s="1" t="s">
        <v>4762</v>
      </c>
    </row>
    <row r="428" spans="1:72" ht="13.5" customHeight="1">
      <c r="A428" s="6" t="str">
        <f t="shared" si="15"/>
        <v>1729_감물천면_098b</v>
      </c>
      <c r="B428" s="1">
        <v>1729</v>
      </c>
      <c r="C428" s="1" t="s">
        <v>4137</v>
      </c>
      <c r="D428" s="1" t="s">
        <v>4139</v>
      </c>
      <c r="E428" s="2">
        <v>427</v>
      </c>
      <c r="F428" s="1">
        <v>1</v>
      </c>
      <c r="G428" s="1" t="s">
        <v>4136</v>
      </c>
      <c r="H428" s="1" t="s">
        <v>4138</v>
      </c>
      <c r="I428" s="1">
        <v>13</v>
      </c>
      <c r="L428" s="1">
        <v>4</v>
      </c>
      <c r="M428" s="1" t="s">
        <v>4462</v>
      </c>
      <c r="N428" s="1" t="s">
        <v>4463</v>
      </c>
      <c r="T428" s="2" t="s">
        <v>4759</v>
      </c>
      <c r="U428" s="1" t="s">
        <v>180</v>
      </c>
      <c r="V428" s="1" t="s">
        <v>2322</v>
      </c>
      <c r="W428" s="1" t="s">
        <v>135</v>
      </c>
      <c r="X428" s="1" t="s">
        <v>2393</v>
      </c>
      <c r="Y428" s="1" t="s">
        <v>884</v>
      </c>
      <c r="Z428" s="1" t="s">
        <v>2385</v>
      </c>
      <c r="AC428" s="1">
        <v>52</v>
      </c>
      <c r="AD428" s="1" t="s">
        <v>467</v>
      </c>
      <c r="AE428" s="1" t="s">
        <v>2953</v>
      </c>
      <c r="AJ428" s="1" t="s">
        <v>17</v>
      </c>
      <c r="AK428" s="1" t="s">
        <v>3051</v>
      </c>
      <c r="AL428" s="1" t="s">
        <v>65</v>
      </c>
      <c r="AM428" s="1" t="s">
        <v>4760</v>
      </c>
      <c r="AT428" s="1" t="s">
        <v>340</v>
      </c>
      <c r="AU428" s="1" t="s">
        <v>3117</v>
      </c>
      <c r="AV428" s="1" t="s">
        <v>864</v>
      </c>
      <c r="AW428" s="1" t="s">
        <v>3322</v>
      </c>
      <c r="BG428" s="1" t="s">
        <v>43</v>
      </c>
      <c r="BH428" s="1" t="s">
        <v>3115</v>
      </c>
      <c r="BI428" s="1" t="s">
        <v>4873</v>
      </c>
      <c r="BJ428" s="1" t="s">
        <v>4874</v>
      </c>
      <c r="BK428" s="1" t="s">
        <v>836</v>
      </c>
      <c r="BL428" s="1" t="s">
        <v>3665</v>
      </c>
      <c r="BM428" s="1" t="s">
        <v>837</v>
      </c>
      <c r="BN428" s="1" t="s">
        <v>4869</v>
      </c>
      <c r="BO428" s="1" t="s">
        <v>885</v>
      </c>
      <c r="BP428" s="1" t="s">
        <v>3839</v>
      </c>
      <c r="BQ428" s="1" t="s">
        <v>886</v>
      </c>
      <c r="BR428" s="1" t="s">
        <v>4347</v>
      </c>
      <c r="BS428" s="1" t="s">
        <v>162</v>
      </c>
      <c r="BT428" s="1" t="s">
        <v>3081</v>
      </c>
    </row>
    <row r="429" spans="1:31" ht="13.5" customHeight="1">
      <c r="A429" s="6" t="str">
        <f t="shared" si="15"/>
        <v>1729_감물천면_098b</v>
      </c>
      <c r="B429" s="1">
        <v>1729</v>
      </c>
      <c r="C429" s="1" t="s">
        <v>4137</v>
      </c>
      <c r="D429" s="1" t="s">
        <v>4139</v>
      </c>
      <c r="E429" s="2">
        <v>428</v>
      </c>
      <c r="F429" s="1">
        <v>1</v>
      </c>
      <c r="G429" s="1" t="s">
        <v>4136</v>
      </c>
      <c r="H429" s="1" t="s">
        <v>4138</v>
      </c>
      <c r="I429" s="1">
        <v>13</v>
      </c>
      <c r="L429" s="1">
        <v>4</v>
      </c>
      <c r="M429" s="1" t="s">
        <v>4462</v>
      </c>
      <c r="N429" s="1" t="s">
        <v>4463</v>
      </c>
      <c r="S429" s="1" t="s">
        <v>47</v>
      </c>
      <c r="T429" s="2" t="s">
        <v>2244</v>
      </c>
      <c r="AC429" s="1">
        <v>16</v>
      </c>
      <c r="AD429" s="1" t="s">
        <v>147</v>
      </c>
      <c r="AE429" s="1" t="s">
        <v>2965</v>
      </c>
    </row>
    <row r="430" spans="1:31" ht="13.5" customHeight="1">
      <c r="A430" s="6" t="str">
        <f t="shared" si="15"/>
        <v>1729_감물천면_098b</v>
      </c>
      <c r="B430" s="1">
        <v>1729</v>
      </c>
      <c r="C430" s="1" t="s">
        <v>4137</v>
      </c>
      <c r="D430" s="1" t="s">
        <v>4139</v>
      </c>
      <c r="E430" s="2">
        <v>429</v>
      </c>
      <c r="F430" s="1">
        <v>1</v>
      </c>
      <c r="G430" s="1" t="s">
        <v>4136</v>
      </c>
      <c r="H430" s="1" t="s">
        <v>4138</v>
      </c>
      <c r="I430" s="1">
        <v>13</v>
      </c>
      <c r="L430" s="1">
        <v>4</v>
      </c>
      <c r="M430" s="1" t="s">
        <v>4462</v>
      </c>
      <c r="N430" s="1" t="s">
        <v>4463</v>
      </c>
      <c r="S430" s="1" t="s">
        <v>887</v>
      </c>
      <c r="T430" s="2" t="s">
        <v>2282</v>
      </c>
      <c r="U430" s="1" t="s">
        <v>86</v>
      </c>
      <c r="V430" s="1" t="s">
        <v>2290</v>
      </c>
      <c r="Y430" s="1" t="s">
        <v>888</v>
      </c>
      <c r="Z430" s="1" t="s">
        <v>2759</v>
      </c>
      <c r="AC430" s="1">
        <v>15</v>
      </c>
      <c r="AD430" s="1" t="s">
        <v>115</v>
      </c>
      <c r="AE430" s="1" t="s">
        <v>2974</v>
      </c>
    </row>
    <row r="431" spans="1:58" ht="13.5" customHeight="1">
      <c r="A431" s="6" t="str">
        <f t="shared" si="15"/>
        <v>1729_감물천면_098b</v>
      </c>
      <c r="B431" s="1">
        <v>1729</v>
      </c>
      <c r="C431" s="1" t="s">
        <v>4137</v>
      </c>
      <c r="D431" s="1" t="s">
        <v>4139</v>
      </c>
      <c r="E431" s="2">
        <v>430</v>
      </c>
      <c r="F431" s="1">
        <v>1</v>
      </c>
      <c r="G431" s="1" t="s">
        <v>4136</v>
      </c>
      <c r="H431" s="1" t="s">
        <v>4138</v>
      </c>
      <c r="I431" s="1">
        <v>13</v>
      </c>
      <c r="L431" s="1">
        <v>4</v>
      </c>
      <c r="M431" s="1" t="s">
        <v>4462</v>
      </c>
      <c r="N431" s="1" t="s">
        <v>4463</v>
      </c>
      <c r="T431" s="2" t="s">
        <v>4691</v>
      </c>
      <c r="Y431" s="1" t="s">
        <v>889</v>
      </c>
      <c r="Z431" s="1" t="s">
        <v>2758</v>
      </c>
      <c r="AC431" s="1">
        <v>1</v>
      </c>
      <c r="AD431" s="1" t="s">
        <v>151</v>
      </c>
      <c r="AE431" s="1" t="s">
        <v>2949</v>
      </c>
      <c r="AF431" s="1" t="s">
        <v>54</v>
      </c>
      <c r="AG431" s="1" t="s">
        <v>3004</v>
      </c>
      <c r="BB431" s="1" t="s">
        <v>91</v>
      </c>
      <c r="BC431" s="1" t="s">
        <v>3399</v>
      </c>
      <c r="BF431" s="1" t="s">
        <v>4764</v>
      </c>
    </row>
    <row r="432" spans="1:72" ht="13.5" customHeight="1">
      <c r="A432" s="6" t="str">
        <f t="shared" si="15"/>
        <v>1729_감물천면_098b</v>
      </c>
      <c r="B432" s="1">
        <v>1729</v>
      </c>
      <c r="C432" s="1" t="s">
        <v>4137</v>
      </c>
      <c r="D432" s="1" t="s">
        <v>4139</v>
      </c>
      <c r="E432" s="2">
        <v>431</v>
      </c>
      <c r="F432" s="1">
        <v>1</v>
      </c>
      <c r="G432" s="1" t="s">
        <v>4136</v>
      </c>
      <c r="H432" s="1" t="s">
        <v>4138</v>
      </c>
      <c r="I432" s="1">
        <v>13</v>
      </c>
      <c r="L432" s="1">
        <v>5</v>
      </c>
      <c r="M432" s="1" t="s">
        <v>4464</v>
      </c>
      <c r="N432" s="1" t="s">
        <v>4465</v>
      </c>
      <c r="T432" s="2" t="s">
        <v>4759</v>
      </c>
      <c r="U432" s="1" t="s">
        <v>180</v>
      </c>
      <c r="V432" s="1" t="s">
        <v>2322</v>
      </c>
      <c r="W432" s="1" t="s">
        <v>135</v>
      </c>
      <c r="X432" s="1" t="s">
        <v>2393</v>
      </c>
      <c r="Y432" s="1" t="s">
        <v>890</v>
      </c>
      <c r="Z432" s="1" t="s">
        <v>2406</v>
      </c>
      <c r="AC432" s="1">
        <v>56</v>
      </c>
      <c r="AD432" s="1" t="s">
        <v>117</v>
      </c>
      <c r="AE432" s="1" t="s">
        <v>2968</v>
      </c>
      <c r="AJ432" s="1" t="s">
        <v>17</v>
      </c>
      <c r="AK432" s="1" t="s">
        <v>3051</v>
      </c>
      <c r="AL432" s="1" t="s">
        <v>65</v>
      </c>
      <c r="AM432" s="1" t="s">
        <v>4760</v>
      </c>
      <c r="AT432" s="1" t="s">
        <v>43</v>
      </c>
      <c r="AU432" s="1" t="s">
        <v>3115</v>
      </c>
      <c r="AV432" s="1" t="s">
        <v>891</v>
      </c>
      <c r="AW432" s="1" t="s">
        <v>3321</v>
      </c>
      <c r="BG432" s="1" t="s">
        <v>43</v>
      </c>
      <c r="BH432" s="1" t="s">
        <v>3115</v>
      </c>
      <c r="BI432" s="1" t="s">
        <v>4873</v>
      </c>
      <c r="BJ432" s="1" t="s">
        <v>4874</v>
      </c>
      <c r="BK432" s="1" t="s">
        <v>836</v>
      </c>
      <c r="BL432" s="1" t="s">
        <v>3665</v>
      </c>
      <c r="BM432" s="1" t="s">
        <v>837</v>
      </c>
      <c r="BN432" s="1" t="s">
        <v>4869</v>
      </c>
      <c r="BO432" s="1" t="s">
        <v>43</v>
      </c>
      <c r="BP432" s="1" t="s">
        <v>3115</v>
      </c>
      <c r="BQ432" s="1" t="s">
        <v>4076</v>
      </c>
      <c r="BR432" s="1" t="s">
        <v>4349</v>
      </c>
      <c r="BS432" s="1" t="s">
        <v>59</v>
      </c>
      <c r="BT432" s="1" t="s">
        <v>3034</v>
      </c>
    </row>
    <row r="433" spans="1:72" ht="13.5" customHeight="1">
      <c r="A433" s="6" t="str">
        <f t="shared" si="15"/>
        <v>1729_감물천면_098b</v>
      </c>
      <c r="B433" s="1">
        <v>1729</v>
      </c>
      <c r="C433" s="1" t="s">
        <v>4137</v>
      </c>
      <c r="D433" s="1" t="s">
        <v>4139</v>
      </c>
      <c r="E433" s="2">
        <v>432</v>
      </c>
      <c r="F433" s="1">
        <v>1</v>
      </c>
      <c r="G433" s="1" t="s">
        <v>4136</v>
      </c>
      <c r="H433" s="1" t="s">
        <v>4138</v>
      </c>
      <c r="I433" s="1">
        <v>13</v>
      </c>
      <c r="L433" s="1">
        <v>5</v>
      </c>
      <c r="M433" s="1" t="s">
        <v>4464</v>
      </c>
      <c r="N433" s="1" t="s">
        <v>4465</v>
      </c>
      <c r="S433" s="1" t="s">
        <v>66</v>
      </c>
      <c r="T433" s="2" t="s">
        <v>2245</v>
      </c>
      <c r="W433" s="1" t="s">
        <v>56</v>
      </c>
      <c r="X433" s="1" t="s">
        <v>4782</v>
      </c>
      <c r="Y433" s="1" t="s">
        <v>39</v>
      </c>
      <c r="Z433" s="1" t="s">
        <v>2423</v>
      </c>
      <c r="AC433" s="1">
        <v>51</v>
      </c>
      <c r="AD433" s="1" t="s">
        <v>315</v>
      </c>
      <c r="AE433" s="1" t="s">
        <v>2963</v>
      </c>
      <c r="AJ433" s="1" t="s">
        <v>41</v>
      </c>
      <c r="AK433" s="1" t="s">
        <v>3052</v>
      </c>
      <c r="AL433" s="1" t="s">
        <v>162</v>
      </c>
      <c r="AM433" s="1" t="s">
        <v>3081</v>
      </c>
      <c r="AT433" s="1" t="s">
        <v>43</v>
      </c>
      <c r="AU433" s="1" t="s">
        <v>3115</v>
      </c>
      <c r="AV433" s="1" t="s">
        <v>892</v>
      </c>
      <c r="AW433" s="1" t="s">
        <v>3258</v>
      </c>
      <c r="BG433" s="1" t="s">
        <v>43</v>
      </c>
      <c r="BH433" s="1" t="s">
        <v>3115</v>
      </c>
      <c r="BI433" s="1" t="s">
        <v>5249</v>
      </c>
      <c r="BJ433" s="1" t="s">
        <v>2564</v>
      </c>
      <c r="BK433" s="1" t="s">
        <v>274</v>
      </c>
      <c r="BL433" s="1" t="s">
        <v>3472</v>
      </c>
      <c r="BM433" s="1" t="s">
        <v>893</v>
      </c>
      <c r="BN433" s="1" t="s">
        <v>3798</v>
      </c>
      <c r="BO433" s="1" t="s">
        <v>894</v>
      </c>
      <c r="BP433" s="1" t="s">
        <v>3846</v>
      </c>
      <c r="BQ433" s="1" t="s">
        <v>895</v>
      </c>
      <c r="BR433" s="1" t="s">
        <v>4877</v>
      </c>
      <c r="BS433" s="1" t="s">
        <v>65</v>
      </c>
      <c r="BT433" s="1" t="s">
        <v>4878</v>
      </c>
    </row>
    <row r="434" spans="1:31" ht="13.5" customHeight="1">
      <c r="A434" s="6" t="str">
        <f t="shared" si="15"/>
        <v>1729_감물천면_098b</v>
      </c>
      <c r="B434" s="1">
        <v>1729</v>
      </c>
      <c r="C434" s="1" t="s">
        <v>4137</v>
      </c>
      <c r="D434" s="1" t="s">
        <v>4139</v>
      </c>
      <c r="E434" s="2">
        <v>433</v>
      </c>
      <c r="F434" s="1">
        <v>1</v>
      </c>
      <c r="G434" s="1" t="s">
        <v>4136</v>
      </c>
      <c r="H434" s="1" t="s">
        <v>4138</v>
      </c>
      <c r="I434" s="1">
        <v>13</v>
      </c>
      <c r="L434" s="1">
        <v>5</v>
      </c>
      <c r="M434" s="1" t="s">
        <v>4464</v>
      </c>
      <c r="N434" s="1" t="s">
        <v>4465</v>
      </c>
      <c r="S434" s="1" t="s">
        <v>47</v>
      </c>
      <c r="T434" s="2" t="s">
        <v>2244</v>
      </c>
      <c r="AC434" s="1">
        <v>17</v>
      </c>
      <c r="AD434" s="1" t="s">
        <v>356</v>
      </c>
      <c r="AE434" s="1" t="s">
        <v>2960</v>
      </c>
    </row>
    <row r="435" spans="1:31" ht="13.5" customHeight="1">
      <c r="A435" s="6" t="str">
        <f t="shared" si="15"/>
        <v>1729_감물천면_098b</v>
      </c>
      <c r="B435" s="1">
        <v>1729</v>
      </c>
      <c r="C435" s="1" t="s">
        <v>4137</v>
      </c>
      <c r="D435" s="1" t="s">
        <v>4139</v>
      </c>
      <c r="E435" s="2">
        <v>434</v>
      </c>
      <c r="F435" s="1">
        <v>1</v>
      </c>
      <c r="G435" s="1" t="s">
        <v>4136</v>
      </c>
      <c r="H435" s="1" t="s">
        <v>4138</v>
      </c>
      <c r="I435" s="1">
        <v>13</v>
      </c>
      <c r="L435" s="1">
        <v>5</v>
      </c>
      <c r="M435" s="1" t="s">
        <v>4464</v>
      </c>
      <c r="N435" s="1" t="s">
        <v>4465</v>
      </c>
      <c r="S435" s="1" t="s">
        <v>47</v>
      </c>
      <c r="T435" s="2" t="s">
        <v>2244</v>
      </c>
      <c r="AC435" s="1">
        <v>9</v>
      </c>
      <c r="AD435" s="1" t="s">
        <v>270</v>
      </c>
      <c r="AE435" s="1" t="s">
        <v>2962</v>
      </c>
    </row>
    <row r="436" spans="1:58" ht="13.5" customHeight="1">
      <c r="A436" s="6" t="str">
        <f t="shared" si="15"/>
        <v>1729_감물천면_098b</v>
      </c>
      <c r="B436" s="1">
        <v>1729</v>
      </c>
      <c r="C436" s="1" t="s">
        <v>4137</v>
      </c>
      <c r="D436" s="1" t="s">
        <v>4139</v>
      </c>
      <c r="E436" s="2">
        <v>435</v>
      </c>
      <c r="F436" s="1">
        <v>1</v>
      </c>
      <c r="G436" s="1" t="s">
        <v>4136</v>
      </c>
      <c r="H436" s="1" t="s">
        <v>4138</v>
      </c>
      <c r="I436" s="1">
        <v>13</v>
      </c>
      <c r="L436" s="1">
        <v>5</v>
      </c>
      <c r="M436" s="1" t="s">
        <v>4464</v>
      </c>
      <c r="N436" s="1" t="s">
        <v>4465</v>
      </c>
      <c r="T436" s="2" t="s">
        <v>4691</v>
      </c>
      <c r="U436" s="1" t="s">
        <v>49</v>
      </c>
      <c r="V436" s="1" t="s">
        <v>2294</v>
      </c>
      <c r="Y436" s="1" t="s">
        <v>896</v>
      </c>
      <c r="Z436" s="1" t="s">
        <v>2757</v>
      </c>
      <c r="AC436" s="1">
        <v>49</v>
      </c>
      <c r="AD436" s="1" t="s">
        <v>586</v>
      </c>
      <c r="AE436" s="1" t="s">
        <v>2998</v>
      </c>
      <c r="AF436" s="1" t="s">
        <v>897</v>
      </c>
      <c r="AG436" s="1" t="s">
        <v>3023</v>
      </c>
      <c r="AT436" s="1" t="s">
        <v>49</v>
      </c>
      <c r="AU436" s="1" t="s">
        <v>2294</v>
      </c>
      <c r="AV436" s="1" t="s">
        <v>898</v>
      </c>
      <c r="AW436" s="1" t="s">
        <v>3320</v>
      </c>
      <c r="BB436" s="1" t="s">
        <v>358</v>
      </c>
      <c r="BC436" s="1" t="s">
        <v>4227</v>
      </c>
      <c r="BF436" s="1" t="s">
        <v>4879</v>
      </c>
    </row>
    <row r="437" spans="1:58" ht="13.5" customHeight="1">
      <c r="A437" s="6" t="str">
        <f t="shared" si="15"/>
        <v>1729_감물천면_098b</v>
      </c>
      <c r="B437" s="1">
        <v>1729</v>
      </c>
      <c r="C437" s="1" t="s">
        <v>4137</v>
      </c>
      <c r="D437" s="1" t="s">
        <v>4139</v>
      </c>
      <c r="E437" s="2">
        <v>436</v>
      </c>
      <c r="F437" s="1">
        <v>1</v>
      </c>
      <c r="G437" s="1" t="s">
        <v>4136</v>
      </c>
      <c r="H437" s="1" t="s">
        <v>4138</v>
      </c>
      <c r="I437" s="1">
        <v>13</v>
      </c>
      <c r="L437" s="1">
        <v>5</v>
      </c>
      <c r="M437" s="1" t="s">
        <v>4464</v>
      </c>
      <c r="N437" s="1" t="s">
        <v>4465</v>
      </c>
      <c r="T437" s="2" t="s">
        <v>4691</v>
      </c>
      <c r="U437" s="1" t="s">
        <v>86</v>
      </c>
      <c r="V437" s="1" t="s">
        <v>2290</v>
      </c>
      <c r="Y437" s="1" t="s">
        <v>4077</v>
      </c>
      <c r="Z437" s="1" t="s">
        <v>2637</v>
      </c>
      <c r="AC437" s="1">
        <v>40</v>
      </c>
      <c r="AD437" s="1" t="s">
        <v>748</v>
      </c>
      <c r="AE437" s="1" t="s">
        <v>2987</v>
      </c>
      <c r="AF437" s="1" t="s">
        <v>899</v>
      </c>
      <c r="AG437" s="1" t="s">
        <v>3022</v>
      </c>
      <c r="BB437" s="1" t="s">
        <v>86</v>
      </c>
      <c r="BC437" s="1" t="s">
        <v>2290</v>
      </c>
      <c r="BD437" s="1" t="s">
        <v>900</v>
      </c>
      <c r="BE437" s="1" t="s">
        <v>3427</v>
      </c>
      <c r="BF437" s="1" t="s">
        <v>4761</v>
      </c>
    </row>
    <row r="438" spans="1:57" ht="13.5" customHeight="1">
      <c r="A438" s="6" t="str">
        <f t="shared" si="15"/>
        <v>1729_감물천면_098b</v>
      </c>
      <c r="B438" s="1">
        <v>1729</v>
      </c>
      <c r="C438" s="1" t="s">
        <v>4137</v>
      </c>
      <c r="D438" s="1" t="s">
        <v>4139</v>
      </c>
      <c r="E438" s="2">
        <v>437</v>
      </c>
      <c r="F438" s="1">
        <v>1</v>
      </c>
      <c r="G438" s="1" t="s">
        <v>4136</v>
      </c>
      <c r="H438" s="1" t="s">
        <v>4138</v>
      </c>
      <c r="I438" s="1">
        <v>13</v>
      </c>
      <c r="L438" s="1">
        <v>5</v>
      </c>
      <c r="M438" s="1" t="s">
        <v>4464</v>
      </c>
      <c r="N438" s="1" t="s">
        <v>4465</v>
      </c>
      <c r="T438" s="2" t="s">
        <v>4691</v>
      </c>
      <c r="U438" s="1" t="s">
        <v>49</v>
      </c>
      <c r="V438" s="1" t="s">
        <v>2294</v>
      </c>
      <c r="Y438" s="1" t="s">
        <v>901</v>
      </c>
      <c r="Z438" s="1" t="s">
        <v>2756</v>
      </c>
      <c r="AC438" s="1">
        <v>49</v>
      </c>
      <c r="AD438" s="1" t="s">
        <v>586</v>
      </c>
      <c r="AE438" s="1" t="s">
        <v>2998</v>
      </c>
      <c r="AF438" s="1" t="s">
        <v>902</v>
      </c>
      <c r="AG438" s="1" t="s">
        <v>3021</v>
      </c>
      <c r="AT438" s="1" t="s">
        <v>95</v>
      </c>
      <c r="AU438" s="1" t="s">
        <v>2331</v>
      </c>
      <c r="AV438" s="1" t="s">
        <v>489</v>
      </c>
      <c r="AW438" s="1" t="s">
        <v>2861</v>
      </c>
      <c r="BB438" s="1" t="s">
        <v>96</v>
      </c>
      <c r="BC438" s="1" t="s">
        <v>2298</v>
      </c>
      <c r="BD438" s="1" t="s">
        <v>903</v>
      </c>
      <c r="BE438" s="1" t="s">
        <v>3434</v>
      </c>
    </row>
    <row r="439" spans="1:72" ht="13.5" customHeight="1">
      <c r="A439" s="6" t="str">
        <f t="shared" si="15"/>
        <v>1729_감물천면_098b</v>
      </c>
      <c r="B439" s="1">
        <v>1729</v>
      </c>
      <c r="C439" s="1" t="s">
        <v>4137</v>
      </c>
      <c r="D439" s="1" t="s">
        <v>4139</v>
      </c>
      <c r="E439" s="2">
        <v>438</v>
      </c>
      <c r="F439" s="1">
        <v>1</v>
      </c>
      <c r="G439" s="1" t="s">
        <v>4136</v>
      </c>
      <c r="H439" s="1" t="s">
        <v>4138</v>
      </c>
      <c r="I439" s="1">
        <v>14</v>
      </c>
      <c r="J439" s="1" t="s">
        <v>904</v>
      </c>
      <c r="K439" s="1" t="s">
        <v>4880</v>
      </c>
      <c r="L439" s="1">
        <v>1</v>
      </c>
      <c r="M439" s="1" t="s">
        <v>4466</v>
      </c>
      <c r="N439" s="1" t="s">
        <v>4408</v>
      </c>
      <c r="T439" s="2" t="s">
        <v>4881</v>
      </c>
      <c r="U439" s="1" t="s">
        <v>375</v>
      </c>
      <c r="V439" s="1" t="s">
        <v>2321</v>
      </c>
      <c r="W439" s="1" t="s">
        <v>905</v>
      </c>
      <c r="X439" s="1" t="s">
        <v>2382</v>
      </c>
      <c r="Y439" s="1" t="s">
        <v>39</v>
      </c>
      <c r="Z439" s="1" t="s">
        <v>2423</v>
      </c>
      <c r="AC439" s="1">
        <v>62</v>
      </c>
      <c r="AD439" s="1" t="s">
        <v>151</v>
      </c>
      <c r="AE439" s="1" t="s">
        <v>2949</v>
      </c>
      <c r="AJ439" s="1" t="s">
        <v>41</v>
      </c>
      <c r="AK439" s="1" t="s">
        <v>3052</v>
      </c>
      <c r="AL439" s="1" t="s">
        <v>906</v>
      </c>
      <c r="AM439" s="1" t="s">
        <v>4882</v>
      </c>
      <c r="AT439" s="1" t="s">
        <v>43</v>
      </c>
      <c r="AU439" s="1" t="s">
        <v>3115</v>
      </c>
      <c r="AV439" s="1" t="s">
        <v>4078</v>
      </c>
      <c r="AW439" s="1" t="s">
        <v>3319</v>
      </c>
      <c r="BG439" s="1" t="s">
        <v>43</v>
      </c>
      <c r="BH439" s="1" t="s">
        <v>3115</v>
      </c>
      <c r="BI439" s="1" t="s">
        <v>907</v>
      </c>
      <c r="BJ439" s="1" t="s">
        <v>3607</v>
      </c>
      <c r="BK439" s="1" t="s">
        <v>43</v>
      </c>
      <c r="BL439" s="1" t="s">
        <v>3115</v>
      </c>
      <c r="BM439" s="1" t="s">
        <v>908</v>
      </c>
      <c r="BN439" s="1" t="s">
        <v>3797</v>
      </c>
      <c r="BO439" s="1" t="s">
        <v>43</v>
      </c>
      <c r="BP439" s="1" t="s">
        <v>3115</v>
      </c>
      <c r="BQ439" s="1" t="s">
        <v>909</v>
      </c>
      <c r="BR439" s="1" t="s">
        <v>3992</v>
      </c>
      <c r="BS439" s="1" t="s">
        <v>523</v>
      </c>
      <c r="BT439" s="1" t="s">
        <v>3090</v>
      </c>
    </row>
    <row r="440" spans="1:31" ht="13.5" customHeight="1">
      <c r="A440" s="6" t="str">
        <f t="shared" si="15"/>
        <v>1729_감물천면_098b</v>
      </c>
      <c r="B440" s="1">
        <v>1729</v>
      </c>
      <c r="C440" s="1" t="s">
        <v>4137</v>
      </c>
      <c r="D440" s="1" t="s">
        <v>4139</v>
      </c>
      <c r="E440" s="2">
        <v>439</v>
      </c>
      <c r="F440" s="1">
        <v>1</v>
      </c>
      <c r="G440" s="1" t="s">
        <v>4136</v>
      </c>
      <c r="H440" s="1" t="s">
        <v>4138</v>
      </c>
      <c r="I440" s="1">
        <v>14</v>
      </c>
      <c r="L440" s="1">
        <v>1</v>
      </c>
      <c r="M440" s="1" t="s">
        <v>4466</v>
      </c>
      <c r="N440" s="1" t="s">
        <v>4408</v>
      </c>
      <c r="S440" s="1" t="s">
        <v>47</v>
      </c>
      <c r="T440" s="2" t="s">
        <v>2244</v>
      </c>
      <c r="AC440" s="1">
        <v>19</v>
      </c>
      <c r="AD440" s="1" t="s">
        <v>356</v>
      </c>
      <c r="AE440" s="1" t="s">
        <v>2960</v>
      </c>
    </row>
    <row r="441" spans="1:33" ht="13.5" customHeight="1">
      <c r="A441" s="6" t="str">
        <f t="shared" si="15"/>
        <v>1729_감물천면_098b</v>
      </c>
      <c r="B441" s="1">
        <v>1729</v>
      </c>
      <c r="C441" s="1" t="s">
        <v>4137</v>
      </c>
      <c r="D441" s="1" t="s">
        <v>4139</v>
      </c>
      <c r="E441" s="2">
        <v>440</v>
      </c>
      <c r="F441" s="1">
        <v>1</v>
      </c>
      <c r="G441" s="1" t="s">
        <v>4136</v>
      </c>
      <c r="H441" s="1" t="s">
        <v>4138</v>
      </c>
      <c r="I441" s="1">
        <v>14</v>
      </c>
      <c r="L441" s="1">
        <v>1</v>
      </c>
      <c r="M441" s="1" t="s">
        <v>4466</v>
      </c>
      <c r="N441" s="1" t="s">
        <v>4408</v>
      </c>
      <c r="S441" s="1" t="s">
        <v>47</v>
      </c>
      <c r="T441" s="2" t="s">
        <v>2244</v>
      </c>
      <c r="AF441" s="1" t="s">
        <v>131</v>
      </c>
      <c r="AG441" s="1" t="s">
        <v>3005</v>
      </c>
    </row>
    <row r="442" spans="1:31" ht="13.5" customHeight="1">
      <c r="A442" s="6" t="str">
        <f t="shared" si="15"/>
        <v>1729_감물천면_098b</v>
      </c>
      <c r="B442" s="1">
        <v>1729</v>
      </c>
      <c r="C442" s="1" t="s">
        <v>4137</v>
      </c>
      <c r="D442" s="1" t="s">
        <v>4139</v>
      </c>
      <c r="E442" s="2">
        <v>441</v>
      </c>
      <c r="F442" s="1">
        <v>1</v>
      </c>
      <c r="G442" s="1" t="s">
        <v>4136</v>
      </c>
      <c r="H442" s="1" t="s">
        <v>4138</v>
      </c>
      <c r="I442" s="1">
        <v>14</v>
      </c>
      <c r="L442" s="1">
        <v>1</v>
      </c>
      <c r="M442" s="1" t="s">
        <v>4466</v>
      </c>
      <c r="N442" s="1" t="s">
        <v>4408</v>
      </c>
      <c r="S442" s="1" t="s">
        <v>209</v>
      </c>
      <c r="T442" s="2" t="s">
        <v>2249</v>
      </c>
      <c r="U442" s="1" t="s">
        <v>180</v>
      </c>
      <c r="V442" s="1" t="s">
        <v>2322</v>
      </c>
      <c r="W442" s="1" t="s">
        <v>135</v>
      </c>
      <c r="X442" s="1" t="s">
        <v>2393</v>
      </c>
      <c r="Y442" s="1" t="s">
        <v>910</v>
      </c>
      <c r="Z442" s="1" t="s">
        <v>2755</v>
      </c>
      <c r="AC442" s="1">
        <v>13</v>
      </c>
      <c r="AD442" s="1" t="s">
        <v>208</v>
      </c>
      <c r="AE442" s="1" t="s">
        <v>2951</v>
      </c>
    </row>
    <row r="443" spans="1:31" ht="13.5" customHeight="1">
      <c r="A443" s="6" t="str">
        <f t="shared" si="15"/>
        <v>1729_감물천면_098b</v>
      </c>
      <c r="B443" s="1">
        <v>1729</v>
      </c>
      <c r="C443" s="1" t="s">
        <v>4137</v>
      </c>
      <c r="D443" s="1" t="s">
        <v>4139</v>
      </c>
      <c r="E443" s="2">
        <v>442</v>
      </c>
      <c r="F443" s="1">
        <v>1</v>
      </c>
      <c r="G443" s="1" t="s">
        <v>4136</v>
      </c>
      <c r="H443" s="1" t="s">
        <v>4138</v>
      </c>
      <c r="I443" s="1">
        <v>14</v>
      </c>
      <c r="L443" s="1">
        <v>1</v>
      </c>
      <c r="M443" s="1" t="s">
        <v>4466</v>
      </c>
      <c r="N443" s="1" t="s">
        <v>4408</v>
      </c>
      <c r="S443" s="1" t="s">
        <v>209</v>
      </c>
      <c r="T443" s="2" t="s">
        <v>2249</v>
      </c>
      <c r="Y443" s="1" t="s">
        <v>911</v>
      </c>
      <c r="Z443" s="1" t="s">
        <v>2754</v>
      </c>
      <c r="AC443" s="1">
        <v>9</v>
      </c>
      <c r="AD443" s="1" t="s">
        <v>270</v>
      </c>
      <c r="AE443" s="1" t="s">
        <v>2962</v>
      </c>
    </row>
    <row r="444" spans="1:33" ht="13.5" customHeight="1">
      <c r="A444" s="6" t="str">
        <f t="shared" si="15"/>
        <v>1729_감물천면_098b</v>
      </c>
      <c r="B444" s="1">
        <v>1729</v>
      </c>
      <c r="C444" s="1" t="s">
        <v>4137</v>
      </c>
      <c r="D444" s="1" t="s">
        <v>4139</v>
      </c>
      <c r="E444" s="2">
        <v>443</v>
      </c>
      <c r="F444" s="1">
        <v>1</v>
      </c>
      <c r="G444" s="1" t="s">
        <v>4136</v>
      </c>
      <c r="H444" s="1" t="s">
        <v>4138</v>
      </c>
      <c r="I444" s="1">
        <v>14</v>
      </c>
      <c r="L444" s="1">
        <v>1</v>
      </c>
      <c r="M444" s="1" t="s">
        <v>4466</v>
      </c>
      <c r="N444" s="1" t="s">
        <v>4408</v>
      </c>
      <c r="T444" s="2" t="s">
        <v>4691</v>
      </c>
      <c r="U444" s="1" t="s">
        <v>49</v>
      </c>
      <c r="V444" s="1" t="s">
        <v>2294</v>
      </c>
      <c r="Y444" s="1" t="s">
        <v>352</v>
      </c>
      <c r="Z444" s="1" t="s">
        <v>2753</v>
      </c>
      <c r="AC444" s="1">
        <v>52</v>
      </c>
      <c r="AD444" s="1" t="s">
        <v>467</v>
      </c>
      <c r="AE444" s="1" t="s">
        <v>2953</v>
      </c>
      <c r="AF444" s="1" t="s">
        <v>94</v>
      </c>
      <c r="AG444" s="1" t="s">
        <v>3017</v>
      </c>
    </row>
    <row r="445" spans="1:49" ht="13.5" customHeight="1">
      <c r="A445" s="6" t="str">
        <f t="shared" si="15"/>
        <v>1729_감물천면_098b</v>
      </c>
      <c r="B445" s="1">
        <v>1729</v>
      </c>
      <c r="C445" s="1" t="s">
        <v>4137</v>
      </c>
      <c r="D445" s="1" t="s">
        <v>4139</v>
      </c>
      <c r="E445" s="2">
        <v>444</v>
      </c>
      <c r="F445" s="1">
        <v>1</v>
      </c>
      <c r="G445" s="1" t="s">
        <v>4136</v>
      </c>
      <c r="H445" s="1" t="s">
        <v>4138</v>
      </c>
      <c r="I445" s="1">
        <v>14</v>
      </c>
      <c r="L445" s="1">
        <v>1</v>
      </c>
      <c r="M445" s="1" t="s">
        <v>4466</v>
      </c>
      <c r="N445" s="1" t="s">
        <v>4408</v>
      </c>
      <c r="T445" s="2" t="s">
        <v>4691</v>
      </c>
      <c r="U445" s="1" t="s">
        <v>86</v>
      </c>
      <c r="V445" s="1" t="s">
        <v>2290</v>
      </c>
      <c r="Y445" s="1" t="s">
        <v>912</v>
      </c>
      <c r="Z445" s="1" t="s">
        <v>2752</v>
      </c>
      <c r="AC445" s="1">
        <v>8</v>
      </c>
      <c r="AD445" s="1" t="s">
        <v>154</v>
      </c>
      <c r="AE445" s="1" t="s">
        <v>2946</v>
      </c>
      <c r="AT445" s="1" t="s">
        <v>561</v>
      </c>
      <c r="AU445" s="1" t="s">
        <v>4213</v>
      </c>
      <c r="AV445" s="1" t="s">
        <v>913</v>
      </c>
      <c r="AW445" s="1" t="s">
        <v>4224</v>
      </c>
    </row>
    <row r="446" spans="1:58" ht="13.5" customHeight="1">
      <c r="A446" s="6" t="str">
        <f t="shared" si="15"/>
        <v>1729_감물천면_098b</v>
      </c>
      <c r="B446" s="1">
        <v>1729</v>
      </c>
      <c r="C446" s="1" t="s">
        <v>4137</v>
      </c>
      <c r="D446" s="1" t="s">
        <v>4139</v>
      </c>
      <c r="E446" s="2">
        <v>445</v>
      </c>
      <c r="F446" s="1">
        <v>1</v>
      </c>
      <c r="G446" s="1" t="s">
        <v>4136</v>
      </c>
      <c r="H446" s="1" t="s">
        <v>4138</v>
      </c>
      <c r="I446" s="1">
        <v>14</v>
      </c>
      <c r="L446" s="1">
        <v>1</v>
      </c>
      <c r="M446" s="1" t="s">
        <v>4466</v>
      </c>
      <c r="N446" s="1" t="s">
        <v>4408</v>
      </c>
      <c r="T446" s="2" t="s">
        <v>4691</v>
      </c>
      <c r="U446" s="1" t="s">
        <v>49</v>
      </c>
      <c r="V446" s="1" t="s">
        <v>2294</v>
      </c>
      <c r="Y446" s="1" t="s">
        <v>914</v>
      </c>
      <c r="Z446" s="1" t="s">
        <v>2751</v>
      </c>
      <c r="AD446" s="1" t="s">
        <v>232</v>
      </c>
      <c r="AE446" s="1" t="s">
        <v>2954</v>
      </c>
      <c r="AF446" s="1" t="s">
        <v>54</v>
      </c>
      <c r="AG446" s="1" t="s">
        <v>3004</v>
      </c>
      <c r="BB446" s="1" t="s">
        <v>91</v>
      </c>
      <c r="BC446" s="1" t="s">
        <v>3399</v>
      </c>
      <c r="BF446" s="1" t="s">
        <v>4761</v>
      </c>
    </row>
    <row r="447" spans="1:72" ht="13.5" customHeight="1">
      <c r="A447" s="6" t="str">
        <f t="shared" si="15"/>
        <v>1729_감물천면_098b</v>
      </c>
      <c r="B447" s="1">
        <v>1729</v>
      </c>
      <c r="C447" s="1" t="s">
        <v>4137</v>
      </c>
      <c r="D447" s="1" t="s">
        <v>4139</v>
      </c>
      <c r="E447" s="2">
        <v>446</v>
      </c>
      <c r="F447" s="1">
        <v>1</v>
      </c>
      <c r="G447" s="1" t="s">
        <v>4136</v>
      </c>
      <c r="H447" s="1" t="s">
        <v>4138</v>
      </c>
      <c r="I447" s="1">
        <v>14</v>
      </c>
      <c r="L447" s="1">
        <v>2</v>
      </c>
      <c r="M447" s="1" t="s">
        <v>5250</v>
      </c>
      <c r="N447" s="1" t="s">
        <v>3111</v>
      </c>
      <c r="T447" s="2" t="s">
        <v>4759</v>
      </c>
      <c r="U447" s="1" t="s">
        <v>180</v>
      </c>
      <c r="V447" s="1" t="s">
        <v>2322</v>
      </c>
      <c r="W447" s="1" t="s">
        <v>135</v>
      </c>
      <c r="X447" s="1" t="s">
        <v>2393</v>
      </c>
      <c r="Y447" s="1" t="s">
        <v>915</v>
      </c>
      <c r="Z447" s="1" t="s">
        <v>2750</v>
      </c>
      <c r="AA447" s="1" t="s">
        <v>4079</v>
      </c>
      <c r="AB447" s="1" t="s">
        <v>4883</v>
      </c>
      <c r="AC447" s="1">
        <v>47</v>
      </c>
      <c r="AD447" s="1" t="s">
        <v>109</v>
      </c>
      <c r="AE447" s="1" t="s">
        <v>2976</v>
      </c>
      <c r="AJ447" s="1" t="s">
        <v>17</v>
      </c>
      <c r="AK447" s="1" t="s">
        <v>3051</v>
      </c>
      <c r="AL447" s="1" t="s">
        <v>65</v>
      </c>
      <c r="AM447" s="1" t="s">
        <v>4819</v>
      </c>
      <c r="AT447" s="1" t="s">
        <v>43</v>
      </c>
      <c r="AU447" s="1" t="s">
        <v>3115</v>
      </c>
      <c r="AV447" s="1" t="s">
        <v>916</v>
      </c>
      <c r="AW447" s="1" t="s">
        <v>2398</v>
      </c>
      <c r="BG447" s="1" t="s">
        <v>43</v>
      </c>
      <c r="BH447" s="1" t="s">
        <v>3115</v>
      </c>
      <c r="BI447" s="1" t="s">
        <v>4884</v>
      </c>
      <c r="BJ447" s="1" t="s">
        <v>4885</v>
      </c>
      <c r="BK447" s="1" t="s">
        <v>836</v>
      </c>
      <c r="BL447" s="1" t="s">
        <v>3665</v>
      </c>
      <c r="BM447" s="1" t="s">
        <v>837</v>
      </c>
      <c r="BN447" s="1" t="s">
        <v>4886</v>
      </c>
      <c r="BO447" s="1" t="s">
        <v>43</v>
      </c>
      <c r="BP447" s="1" t="s">
        <v>3115</v>
      </c>
      <c r="BQ447" s="1" t="s">
        <v>917</v>
      </c>
      <c r="BR447" s="1" t="s">
        <v>3991</v>
      </c>
      <c r="BS447" s="1" t="s">
        <v>918</v>
      </c>
      <c r="BT447" s="1" t="s">
        <v>4045</v>
      </c>
    </row>
    <row r="448" spans="1:72" ht="13.5" customHeight="1">
      <c r="A448" s="6" t="str">
        <f aca="true" t="shared" si="16" ref="A448:A479">HYPERLINK("http://kyu.snu.ac.kr/sdhj/index.jsp?type=hj/GK14620_00IM0001_098b.jpg","1729_감물천면_098b")</f>
        <v>1729_감물천면_098b</v>
      </c>
      <c r="B448" s="1">
        <v>1729</v>
      </c>
      <c r="C448" s="1" t="s">
        <v>4137</v>
      </c>
      <c r="D448" s="1" t="s">
        <v>4139</v>
      </c>
      <c r="E448" s="2">
        <v>447</v>
      </c>
      <c r="F448" s="1">
        <v>1</v>
      </c>
      <c r="G448" s="1" t="s">
        <v>4136</v>
      </c>
      <c r="H448" s="1" t="s">
        <v>4138</v>
      </c>
      <c r="I448" s="1">
        <v>14</v>
      </c>
      <c r="L448" s="1">
        <v>2</v>
      </c>
      <c r="M448" s="1" t="s">
        <v>5250</v>
      </c>
      <c r="N448" s="1" t="s">
        <v>3111</v>
      </c>
      <c r="S448" s="1" t="s">
        <v>66</v>
      </c>
      <c r="T448" s="2" t="s">
        <v>2245</v>
      </c>
      <c r="W448" s="1" t="s">
        <v>795</v>
      </c>
      <c r="X448" s="1" t="s">
        <v>2386</v>
      </c>
      <c r="Y448" s="1" t="s">
        <v>39</v>
      </c>
      <c r="Z448" s="1" t="s">
        <v>2423</v>
      </c>
      <c r="AC448" s="1">
        <v>50</v>
      </c>
      <c r="AD448" s="1" t="s">
        <v>586</v>
      </c>
      <c r="AE448" s="1" t="s">
        <v>2998</v>
      </c>
      <c r="AJ448" s="1" t="s">
        <v>41</v>
      </c>
      <c r="AK448" s="1" t="s">
        <v>3052</v>
      </c>
      <c r="AL448" s="1" t="s">
        <v>179</v>
      </c>
      <c r="AM448" s="1" t="s">
        <v>3088</v>
      </c>
      <c r="AT448" s="1" t="s">
        <v>43</v>
      </c>
      <c r="AU448" s="1" t="s">
        <v>3115</v>
      </c>
      <c r="AV448" s="1" t="s">
        <v>919</v>
      </c>
      <c r="AW448" s="1" t="s">
        <v>3140</v>
      </c>
      <c r="BG448" s="1" t="s">
        <v>43</v>
      </c>
      <c r="BH448" s="1" t="s">
        <v>3115</v>
      </c>
      <c r="BI448" s="1" t="s">
        <v>5251</v>
      </c>
      <c r="BJ448" s="1" t="s">
        <v>3606</v>
      </c>
      <c r="BK448" s="1" t="s">
        <v>205</v>
      </c>
      <c r="BL448" s="1" t="s">
        <v>4217</v>
      </c>
      <c r="BM448" s="1" t="s">
        <v>920</v>
      </c>
      <c r="BN448" s="1" t="s">
        <v>3796</v>
      </c>
      <c r="BO448" s="1" t="s">
        <v>274</v>
      </c>
      <c r="BP448" s="1" t="s">
        <v>3472</v>
      </c>
      <c r="BQ448" s="1" t="s">
        <v>921</v>
      </c>
      <c r="BR448" s="1" t="s">
        <v>3990</v>
      </c>
      <c r="BS448" s="1" t="s">
        <v>177</v>
      </c>
      <c r="BT448" s="1" t="s">
        <v>3056</v>
      </c>
    </row>
    <row r="449" spans="1:33" ht="13.5" customHeight="1">
      <c r="A449" s="6" t="str">
        <f t="shared" si="16"/>
        <v>1729_감물천면_098b</v>
      </c>
      <c r="B449" s="1">
        <v>1729</v>
      </c>
      <c r="C449" s="1" t="s">
        <v>4137</v>
      </c>
      <c r="D449" s="1" t="s">
        <v>4139</v>
      </c>
      <c r="E449" s="2">
        <v>448</v>
      </c>
      <c r="F449" s="1">
        <v>1</v>
      </c>
      <c r="G449" s="1" t="s">
        <v>4136</v>
      </c>
      <c r="H449" s="1" t="s">
        <v>4138</v>
      </c>
      <c r="I449" s="1">
        <v>14</v>
      </c>
      <c r="L449" s="1">
        <v>2</v>
      </c>
      <c r="M449" s="1" t="s">
        <v>5250</v>
      </c>
      <c r="N449" s="1" t="s">
        <v>3111</v>
      </c>
      <c r="S449" s="1" t="s">
        <v>261</v>
      </c>
      <c r="T449" s="2" t="s">
        <v>2255</v>
      </c>
      <c r="W449" s="1" t="s">
        <v>239</v>
      </c>
      <c r="X449" s="1" t="s">
        <v>2402</v>
      </c>
      <c r="Y449" s="1" t="s">
        <v>39</v>
      </c>
      <c r="Z449" s="1" t="s">
        <v>2423</v>
      </c>
      <c r="AF449" s="1" t="s">
        <v>131</v>
      </c>
      <c r="AG449" s="1" t="s">
        <v>3005</v>
      </c>
    </row>
    <row r="450" spans="1:31" ht="13.5" customHeight="1">
      <c r="A450" s="6" t="str">
        <f t="shared" si="16"/>
        <v>1729_감물천면_098b</v>
      </c>
      <c r="B450" s="1">
        <v>1729</v>
      </c>
      <c r="C450" s="1" t="s">
        <v>4137</v>
      </c>
      <c r="D450" s="1" t="s">
        <v>4139</v>
      </c>
      <c r="E450" s="2">
        <v>449</v>
      </c>
      <c r="F450" s="1">
        <v>1</v>
      </c>
      <c r="G450" s="1" t="s">
        <v>4136</v>
      </c>
      <c r="H450" s="1" t="s">
        <v>4138</v>
      </c>
      <c r="I450" s="1">
        <v>14</v>
      </c>
      <c r="L450" s="1">
        <v>2</v>
      </c>
      <c r="M450" s="1" t="s">
        <v>5250</v>
      </c>
      <c r="N450" s="1" t="s">
        <v>3111</v>
      </c>
      <c r="S450" s="1" t="s">
        <v>47</v>
      </c>
      <c r="T450" s="2" t="s">
        <v>2244</v>
      </c>
      <c r="AC450" s="1">
        <v>15</v>
      </c>
      <c r="AD450" s="1" t="s">
        <v>115</v>
      </c>
      <c r="AE450" s="1" t="s">
        <v>2974</v>
      </c>
    </row>
    <row r="451" spans="1:31" ht="13.5" customHeight="1">
      <c r="A451" s="6" t="str">
        <f t="shared" si="16"/>
        <v>1729_감물천면_098b</v>
      </c>
      <c r="B451" s="1">
        <v>1729</v>
      </c>
      <c r="C451" s="1" t="s">
        <v>4137</v>
      </c>
      <c r="D451" s="1" t="s">
        <v>4139</v>
      </c>
      <c r="E451" s="2">
        <v>450</v>
      </c>
      <c r="F451" s="1">
        <v>1</v>
      </c>
      <c r="G451" s="1" t="s">
        <v>4136</v>
      </c>
      <c r="H451" s="1" t="s">
        <v>4138</v>
      </c>
      <c r="I451" s="1">
        <v>14</v>
      </c>
      <c r="L451" s="1">
        <v>2</v>
      </c>
      <c r="M451" s="1" t="s">
        <v>5250</v>
      </c>
      <c r="N451" s="1" t="s">
        <v>3111</v>
      </c>
      <c r="S451" s="1" t="s">
        <v>47</v>
      </c>
      <c r="T451" s="2" t="s">
        <v>2244</v>
      </c>
      <c r="AC451" s="1">
        <v>11</v>
      </c>
      <c r="AD451" s="1" t="s">
        <v>85</v>
      </c>
      <c r="AE451" s="1" t="s">
        <v>2995</v>
      </c>
    </row>
    <row r="452" spans="1:33" ht="13.5" customHeight="1">
      <c r="A452" s="6" t="str">
        <f t="shared" si="16"/>
        <v>1729_감물천면_098b</v>
      </c>
      <c r="B452" s="1">
        <v>1729</v>
      </c>
      <c r="C452" s="1" t="s">
        <v>4137</v>
      </c>
      <c r="D452" s="1" t="s">
        <v>4139</v>
      </c>
      <c r="E452" s="2">
        <v>451</v>
      </c>
      <c r="F452" s="1">
        <v>1</v>
      </c>
      <c r="G452" s="1" t="s">
        <v>4136</v>
      </c>
      <c r="H452" s="1" t="s">
        <v>4138</v>
      </c>
      <c r="I452" s="1">
        <v>14</v>
      </c>
      <c r="L452" s="1">
        <v>2</v>
      </c>
      <c r="M452" s="1" t="s">
        <v>5250</v>
      </c>
      <c r="N452" s="1" t="s">
        <v>3111</v>
      </c>
      <c r="S452" s="1" t="s">
        <v>209</v>
      </c>
      <c r="T452" s="2" t="s">
        <v>2249</v>
      </c>
      <c r="Y452" s="1" t="s">
        <v>922</v>
      </c>
      <c r="Z452" s="1" t="s">
        <v>2749</v>
      </c>
      <c r="AC452" s="1">
        <v>9</v>
      </c>
      <c r="AD452" s="1" t="s">
        <v>270</v>
      </c>
      <c r="AE452" s="1" t="s">
        <v>2962</v>
      </c>
      <c r="AF452" s="1" t="s">
        <v>54</v>
      </c>
      <c r="AG452" s="1" t="s">
        <v>3004</v>
      </c>
    </row>
    <row r="453" spans="1:58" ht="13.5" customHeight="1">
      <c r="A453" s="6" t="str">
        <f t="shared" si="16"/>
        <v>1729_감물천면_098b</v>
      </c>
      <c r="B453" s="1">
        <v>1729</v>
      </c>
      <c r="C453" s="1" t="s">
        <v>4137</v>
      </c>
      <c r="D453" s="1" t="s">
        <v>4139</v>
      </c>
      <c r="E453" s="2">
        <v>452</v>
      </c>
      <c r="F453" s="1">
        <v>1</v>
      </c>
      <c r="G453" s="1" t="s">
        <v>4136</v>
      </c>
      <c r="H453" s="1" t="s">
        <v>4138</v>
      </c>
      <c r="I453" s="1">
        <v>14</v>
      </c>
      <c r="L453" s="1">
        <v>2</v>
      </c>
      <c r="M453" s="1" t="s">
        <v>5250</v>
      </c>
      <c r="N453" s="1" t="s">
        <v>3111</v>
      </c>
      <c r="T453" s="2" t="s">
        <v>4691</v>
      </c>
      <c r="U453" s="1" t="s">
        <v>86</v>
      </c>
      <c r="V453" s="1" t="s">
        <v>2290</v>
      </c>
      <c r="Y453" s="1" t="s">
        <v>4080</v>
      </c>
      <c r="Z453" s="1" t="s">
        <v>2748</v>
      </c>
      <c r="AC453" s="1">
        <v>40</v>
      </c>
      <c r="AD453" s="1" t="s">
        <v>748</v>
      </c>
      <c r="AE453" s="1" t="s">
        <v>2987</v>
      </c>
      <c r="AF453" s="1" t="s">
        <v>849</v>
      </c>
      <c r="AG453" s="1" t="s">
        <v>3020</v>
      </c>
      <c r="BB453" s="1" t="s">
        <v>86</v>
      </c>
      <c r="BC453" s="1" t="s">
        <v>2290</v>
      </c>
      <c r="BD453" s="1" t="s">
        <v>923</v>
      </c>
      <c r="BE453" s="1" t="s">
        <v>3433</v>
      </c>
      <c r="BF453" s="1" t="s">
        <v>4761</v>
      </c>
    </row>
    <row r="454" spans="1:58" ht="13.5" customHeight="1">
      <c r="A454" s="6" t="str">
        <f t="shared" si="16"/>
        <v>1729_감물천면_098b</v>
      </c>
      <c r="B454" s="1">
        <v>1729</v>
      </c>
      <c r="C454" s="1" t="s">
        <v>4137</v>
      </c>
      <c r="D454" s="1" t="s">
        <v>4139</v>
      </c>
      <c r="E454" s="2">
        <v>453</v>
      </c>
      <c r="F454" s="1">
        <v>1</v>
      </c>
      <c r="G454" s="1" t="s">
        <v>4136</v>
      </c>
      <c r="H454" s="1" t="s">
        <v>4138</v>
      </c>
      <c r="I454" s="1">
        <v>14</v>
      </c>
      <c r="L454" s="1">
        <v>2</v>
      </c>
      <c r="M454" s="1" t="s">
        <v>5250</v>
      </c>
      <c r="N454" s="1" t="s">
        <v>3111</v>
      </c>
      <c r="T454" s="2" t="s">
        <v>4691</v>
      </c>
      <c r="U454" s="1" t="s">
        <v>86</v>
      </c>
      <c r="V454" s="1" t="s">
        <v>2290</v>
      </c>
      <c r="Y454" s="1" t="s">
        <v>4061</v>
      </c>
      <c r="Z454" s="1" t="s">
        <v>2747</v>
      </c>
      <c r="AC454" s="1">
        <v>40</v>
      </c>
      <c r="AD454" s="1" t="s">
        <v>748</v>
      </c>
      <c r="AE454" s="1" t="s">
        <v>2987</v>
      </c>
      <c r="AF454" s="1" t="s">
        <v>924</v>
      </c>
      <c r="AG454" s="1" t="s">
        <v>3019</v>
      </c>
      <c r="BB454" s="1" t="s">
        <v>86</v>
      </c>
      <c r="BC454" s="1" t="s">
        <v>2290</v>
      </c>
      <c r="BD454" s="1" t="s">
        <v>925</v>
      </c>
      <c r="BE454" s="1" t="s">
        <v>3432</v>
      </c>
      <c r="BF454" s="1" t="s">
        <v>4762</v>
      </c>
    </row>
    <row r="455" spans="1:58" ht="13.5" customHeight="1">
      <c r="A455" s="6" t="str">
        <f t="shared" si="16"/>
        <v>1729_감물천면_098b</v>
      </c>
      <c r="B455" s="1">
        <v>1729</v>
      </c>
      <c r="C455" s="1" t="s">
        <v>4137</v>
      </c>
      <c r="D455" s="1" t="s">
        <v>4139</v>
      </c>
      <c r="E455" s="2">
        <v>454</v>
      </c>
      <c r="F455" s="1">
        <v>1</v>
      </c>
      <c r="G455" s="1" t="s">
        <v>4136</v>
      </c>
      <c r="H455" s="1" t="s">
        <v>4138</v>
      </c>
      <c r="I455" s="1">
        <v>14</v>
      </c>
      <c r="L455" s="1">
        <v>2</v>
      </c>
      <c r="M455" s="1" t="s">
        <v>5250</v>
      </c>
      <c r="N455" s="1" t="s">
        <v>3111</v>
      </c>
      <c r="T455" s="2" t="s">
        <v>4691</v>
      </c>
      <c r="U455" s="1" t="s">
        <v>86</v>
      </c>
      <c r="V455" s="1" t="s">
        <v>2290</v>
      </c>
      <c r="Y455" s="1" t="s">
        <v>4081</v>
      </c>
      <c r="Z455" s="1" t="s">
        <v>2746</v>
      </c>
      <c r="AC455" s="1">
        <v>23</v>
      </c>
      <c r="AD455" s="1" t="s">
        <v>88</v>
      </c>
      <c r="AE455" s="1" t="s">
        <v>3001</v>
      </c>
      <c r="AT455" s="1" t="s">
        <v>49</v>
      </c>
      <c r="AU455" s="1" t="s">
        <v>2294</v>
      </c>
      <c r="AV455" s="1" t="s">
        <v>926</v>
      </c>
      <c r="AW455" s="1" t="s">
        <v>3311</v>
      </c>
      <c r="BB455" s="1" t="s">
        <v>213</v>
      </c>
      <c r="BC455" s="1" t="s">
        <v>4226</v>
      </c>
      <c r="BD455" s="1" t="s">
        <v>4082</v>
      </c>
      <c r="BE455" s="1" t="s">
        <v>3431</v>
      </c>
      <c r="BF455" s="1" t="s">
        <v>4762</v>
      </c>
    </row>
    <row r="456" spans="1:72" ht="13.5" customHeight="1">
      <c r="A456" s="6" t="str">
        <f t="shared" si="16"/>
        <v>1729_감물천면_098b</v>
      </c>
      <c r="B456" s="1">
        <v>1729</v>
      </c>
      <c r="C456" s="1" t="s">
        <v>4137</v>
      </c>
      <c r="D456" s="1" t="s">
        <v>4139</v>
      </c>
      <c r="E456" s="2">
        <v>455</v>
      </c>
      <c r="F456" s="1">
        <v>1</v>
      </c>
      <c r="G456" s="1" t="s">
        <v>4136</v>
      </c>
      <c r="H456" s="1" t="s">
        <v>4138</v>
      </c>
      <c r="I456" s="1">
        <v>14</v>
      </c>
      <c r="L456" s="1">
        <v>3</v>
      </c>
      <c r="M456" s="1" t="s">
        <v>946</v>
      </c>
      <c r="N456" s="1" t="s">
        <v>3111</v>
      </c>
      <c r="T456" s="2" t="s">
        <v>4759</v>
      </c>
      <c r="U456" s="1" t="s">
        <v>180</v>
      </c>
      <c r="V456" s="1" t="s">
        <v>2322</v>
      </c>
      <c r="W456" s="1" t="s">
        <v>135</v>
      </c>
      <c r="X456" s="1" t="s">
        <v>2393</v>
      </c>
      <c r="Y456" s="1" t="s">
        <v>927</v>
      </c>
      <c r="Z456" s="1" t="s">
        <v>2262</v>
      </c>
      <c r="AC456" s="1">
        <v>42</v>
      </c>
      <c r="AD456" s="1" t="s">
        <v>178</v>
      </c>
      <c r="AE456" s="1" t="s">
        <v>2961</v>
      </c>
      <c r="AJ456" s="1" t="s">
        <v>17</v>
      </c>
      <c r="AK456" s="1" t="s">
        <v>3051</v>
      </c>
      <c r="AL456" s="1" t="s">
        <v>65</v>
      </c>
      <c r="AM456" s="1" t="s">
        <v>4760</v>
      </c>
      <c r="AT456" s="1" t="s">
        <v>43</v>
      </c>
      <c r="AU456" s="1" t="s">
        <v>3115</v>
      </c>
      <c r="AV456" s="1" t="s">
        <v>928</v>
      </c>
      <c r="AW456" s="1" t="s">
        <v>2414</v>
      </c>
      <c r="BG456" s="1" t="s">
        <v>43</v>
      </c>
      <c r="BH456" s="1" t="s">
        <v>3115</v>
      </c>
      <c r="BI456" s="1" t="s">
        <v>4873</v>
      </c>
      <c r="BJ456" s="1" t="s">
        <v>4874</v>
      </c>
      <c r="BK456" s="1" t="s">
        <v>836</v>
      </c>
      <c r="BL456" s="1" t="s">
        <v>3665</v>
      </c>
      <c r="BM456" s="1" t="s">
        <v>837</v>
      </c>
      <c r="BN456" s="1" t="s">
        <v>4869</v>
      </c>
      <c r="BO456" s="1" t="s">
        <v>498</v>
      </c>
      <c r="BP456" s="1" t="s">
        <v>3844</v>
      </c>
      <c r="BQ456" s="1" t="s">
        <v>929</v>
      </c>
      <c r="BR456" s="1" t="s">
        <v>3989</v>
      </c>
      <c r="BS456" s="1" t="s">
        <v>651</v>
      </c>
      <c r="BT456" s="1" t="s">
        <v>3054</v>
      </c>
    </row>
    <row r="457" spans="1:72" ht="13.5" customHeight="1">
      <c r="A457" s="6" t="str">
        <f t="shared" si="16"/>
        <v>1729_감물천면_098b</v>
      </c>
      <c r="B457" s="1">
        <v>1729</v>
      </c>
      <c r="C457" s="1" t="s">
        <v>4137</v>
      </c>
      <c r="D457" s="1" t="s">
        <v>4139</v>
      </c>
      <c r="E457" s="2">
        <v>456</v>
      </c>
      <c r="F457" s="1">
        <v>1</v>
      </c>
      <c r="G457" s="1" t="s">
        <v>4136</v>
      </c>
      <c r="H457" s="1" t="s">
        <v>4138</v>
      </c>
      <c r="I457" s="1">
        <v>14</v>
      </c>
      <c r="L457" s="1">
        <v>3</v>
      </c>
      <c r="M457" s="1" t="s">
        <v>946</v>
      </c>
      <c r="N457" s="1" t="s">
        <v>3111</v>
      </c>
      <c r="S457" s="1" t="s">
        <v>66</v>
      </c>
      <c r="T457" s="2" t="s">
        <v>2245</v>
      </c>
      <c r="W457" s="1" t="s">
        <v>139</v>
      </c>
      <c r="X457" s="1" t="s">
        <v>2384</v>
      </c>
      <c r="Y457" s="1" t="s">
        <v>39</v>
      </c>
      <c r="Z457" s="1" t="s">
        <v>2423</v>
      </c>
      <c r="AC457" s="1">
        <v>46</v>
      </c>
      <c r="AD457" s="1" t="s">
        <v>138</v>
      </c>
      <c r="AE457" s="1" t="s">
        <v>2956</v>
      </c>
      <c r="AJ457" s="1" t="s">
        <v>41</v>
      </c>
      <c r="AK457" s="1" t="s">
        <v>3052</v>
      </c>
      <c r="AL457" s="1" t="s">
        <v>129</v>
      </c>
      <c r="AM457" s="1" t="s">
        <v>3061</v>
      </c>
      <c r="AT457" s="1" t="s">
        <v>43</v>
      </c>
      <c r="AU457" s="1" t="s">
        <v>3115</v>
      </c>
      <c r="AV457" s="1" t="s">
        <v>930</v>
      </c>
      <c r="AW457" s="1" t="s">
        <v>3318</v>
      </c>
      <c r="BG457" s="1" t="s">
        <v>464</v>
      </c>
      <c r="BH457" s="1" t="s">
        <v>3462</v>
      </c>
      <c r="BI457" s="1" t="s">
        <v>931</v>
      </c>
      <c r="BJ457" s="1" t="s">
        <v>3273</v>
      </c>
      <c r="BK457" s="1" t="s">
        <v>464</v>
      </c>
      <c r="BL457" s="1" t="s">
        <v>3462</v>
      </c>
      <c r="BM457" s="1" t="s">
        <v>932</v>
      </c>
      <c r="BN457" s="1" t="s">
        <v>3703</v>
      </c>
      <c r="BO457" s="1" t="s">
        <v>43</v>
      </c>
      <c r="BP457" s="1" t="s">
        <v>3115</v>
      </c>
      <c r="BQ457" s="1" t="s">
        <v>933</v>
      </c>
      <c r="BR457" s="1" t="s">
        <v>4287</v>
      </c>
      <c r="BS457" s="1" t="s">
        <v>129</v>
      </c>
      <c r="BT457" s="1" t="s">
        <v>3061</v>
      </c>
    </row>
    <row r="458" spans="1:31" ht="13.5" customHeight="1">
      <c r="A458" s="6" t="str">
        <f t="shared" si="16"/>
        <v>1729_감물천면_098b</v>
      </c>
      <c r="B458" s="1">
        <v>1729</v>
      </c>
      <c r="C458" s="1" t="s">
        <v>4137</v>
      </c>
      <c r="D458" s="1" t="s">
        <v>4139</v>
      </c>
      <c r="E458" s="2">
        <v>457</v>
      </c>
      <c r="F458" s="1">
        <v>1</v>
      </c>
      <c r="G458" s="1" t="s">
        <v>4136</v>
      </c>
      <c r="H458" s="1" t="s">
        <v>4138</v>
      </c>
      <c r="I458" s="1">
        <v>14</v>
      </c>
      <c r="L458" s="1">
        <v>3</v>
      </c>
      <c r="M458" s="1" t="s">
        <v>946</v>
      </c>
      <c r="N458" s="1" t="s">
        <v>3111</v>
      </c>
      <c r="S458" s="1" t="s">
        <v>398</v>
      </c>
      <c r="T458" s="2" t="s">
        <v>2253</v>
      </c>
      <c r="W458" s="1" t="s">
        <v>76</v>
      </c>
      <c r="X458" s="1" t="s">
        <v>4785</v>
      </c>
      <c r="Y458" s="1" t="s">
        <v>39</v>
      </c>
      <c r="Z458" s="1" t="s">
        <v>2423</v>
      </c>
      <c r="AC458" s="1">
        <v>92</v>
      </c>
      <c r="AD458" s="1" t="s">
        <v>354</v>
      </c>
      <c r="AE458" s="1" t="s">
        <v>2993</v>
      </c>
    </row>
    <row r="459" spans="1:33" ht="13.5" customHeight="1">
      <c r="A459" s="6" t="str">
        <f t="shared" si="16"/>
        <v>1729_감물천면_098b</v>
      </c>
      <c r="B459" s="1">
        <v>1729</v>
      </c>
      <c r="C459" s="1" t="s">
        <v>4137</v>
      </c>
      <c r="D459" s="1" t="s">
        <v>4139</v>
      </c>
      <c r="E459" s="2">
        <v>458</v>
      </c>
      <c r="F459" s="1">
        <v>1</v>
      </c>
      <c r="G459" s="1" t="s">
        <v>4136</v>
      </c>
      <c r="H459" s="1" t="s">
        <v>4138</v>
      </c>
      <c r="I459" s="1">
        <v>14</v>
      </c>
      <c r="L459" s="1">
        <v>3</v>
      </c>
      <c r="M459" s="1" t="s">
        <v>946</v>
      </c>
      <c r="N459" s="1" t="s">
        <v>3111</v>
      </c>
      <c r="S459" s="1" t="s">
        <v>578</v>
      </c>
      <c r="T459" s="2" t="s">
        <v>2281</v>
      </c>
      <c r="AF459" s="1" t="s">
        <v>131</v>
      </c>
      <c r="AG459" s="1" t="s">
        <v>3005</v>
      </c>
    </row>
    <row r="460" spans="1:31" ht="13.5" customHeight="1">
      <c r="A460" s="6" t="str">
        <f t="shared" si="16"/>
        <v>1729_감물천면_098b</v>
      </c>
      <c r="B460" s="1">
        <v>1729</v>
      </c>
      <c r="C460" s="1" t="s">
        <v>4137</v>
      </c>
      <c r="D460" s="1" t="s">
        <v>4139</v>
      </c>
      <c r="E460" s="2">
        <v>459</v>
      </c>
      <c r="F460" s="1">
        <v>1</v>
      </c>
      <c r="G460" s="1" t="s">
        <v>4136</v>
      </c>
      <c r="H460" s="1" t="s">
        <v>4138</v>
      </c>
      <c r="I460" s="1">
        <v>14</v>
      </c>
      <c r="L460" s="1">
        <v>3</v>
      </c>
      <c r="M460" s="1" t="s">
        <v>946</v>
      </c>
      <c r="N460" s="1" t="s">
        <v>3111</v>
      </c>
      <c r="S460" s="1" t="s">
        <v>47</v>
      </c>
      <c r="T460" s="2" t="s">
        <v>2244</v>
      </c>
      <c r="AC460" s="1">
        <v>15</v>
      </c>
      <c r="AD460" s="1" t="s">
        <v>115</v>
      </c>
      <c r="AE460" s="1" t="s">
        <v>2974</v>
      </c>
    </row>
    <row r="461" spans="1:33" ht="13.5" customHeight="1">
      <c r="A461" s="6" t="str">
        <f t="shared" si="16"/>
        <v>1729_감물천면_098b</v>
      </c>
      <c r="B461" s="1">
        <v>1729</v>
      </c>
      <c r="C461" s="1" t="s">
        <v>4137</v>
      </c>
      <c r="D461" s="1" t="s">
        <v>4139</v>
      </c>
      <c r="E461" s="2">
        <v>460</v>
      </c>
      <c r="F461" s="1">
        <v>1</v>
      </c>
      <c r="G461" s="1" t="s">
        <v>4136</v>
      </c>
      <c r="H461" s="1" t="s">
        <v>4138</v>
      </c>
      <c r="I461" s="1">
        <v>14</v>
      </c>
      <c r="L461" s="1">
        <v>3</v>
      </c>
      <c r="M461" s="1" t="s">
        <v>946</v>
      </c>
      <c r="N461" s="1" t="s">
        <v>3111</v>
      </c>
      <c r="S461" s="1" t="s">
        <v>47</v>
      </c>
      <c r="T461" s="2" t="s">
        <v>2244</v>
      </c>
      <c r="AC461" s="1">
        <v>2</v>
      </c>
      <c r="AD461" s="1" t="s">
        <v>232</v>
      </c>
      <c r="AE461" s="1" t="s">
        <v>2954</v>
      </c>
      <c r="AF461" s="1" t="s">
        <v>54</v>
      </c>
      <c r="AG461" s="1" t="s">
        <v>3004</v>
      </c>
    </row>
    <row r="462" spans="1:58" ht="13.5" customHeight="1">
      <c r="A462" s="6" t="str">
        <f t="shared" si="16"/>
        <v>1729_감물천면_098b</v>
      </c>
      <c r="B462" s="1">
        <v>1729</v>
      </c>
      <c r="C462" s="1" t="s">
        <v>4137</v>
      </c>
      <c r="D462" s="1" t="s">
        <v>4139</v>
      </c>
      <c r="E462" s="2">
        <v>461</v>
      </c>
      <c r="F462" s="1">
        <v>1</v>
      </c>
      <c r="G462" s="1" t="s">
        <v>4136</v>
      </c>
      <c r="H462" s="1" t="s">
        <v>4138</v>
      </c>
      <c r="I462" s="1">
        <v>14</v>
      </c>
      <c r="L462" s="1">
        <v>3</v>
      </c>
      <c r="M462" s="1" t="s">
        <v>946</v>
      </c>
      <c r="N462" s="1" t="s">
        <v>3111</v>
      </c>
      <c r="T462" s="2" t="s">
        <v>4691</v>
      </c>
      <c r="U462" s="1" t="s">
        <v>86</v>
      </c>
      <c r="V462" s="1" t="s">
        <v>2290</v>
      </c>
      <c r="Y462" s="1" t="s">
        <v>277</v>
      </c>
      <c r="Z462" s="1" t="s">
        <v>2745</v>
      </c>
      <c r="AF462" s="1" t="s">
        <v>131</v>
      </c>
      <c r="AG462" s="1" t="s">
        <v>3005</v>
      </c>
      <c r="BB462" s="1" t="s">
        <v>86</v>
      </c>
      <c r="BC462" s="1" t="s">
        <v>2290</v>
      </c>
      <c r="BD462" s="1" t="s">
        <v>5252</v>
      </c>
      <c r="BE462" s="1" t="s">
        <v>4222</v>
      </c>
      <c r="BF462" s="1" t="s">
        <v>4762</v>
      </c>
    </row>
    <row r="463" spans="1:58" ht="13.5" customHeight="1">
      <c r="A463" s="6" t="str">
        <f t="shared" si="16"/>
        <v>1729_감물천면_098b</v>
      </c>
      <c r="B463" s="1">
        <v>1729</v>
      </c>
      <c r="C463" s="1" t="s">
        <v>4137</v>
      </c>
      <c r="D463" s="1" t="s">
        <v>4139</v>
      </c>
      <c r="E463" s="2">
        <v>462</v>
      </c>
      <c r="F463" s="1">
        <v>1</v>
      </c>
      <c r="G463" s="1" t="s">
        <v>4136</v>
      </c>
      <c r="H463" s="1" t="s">
        <v>4138</v>
      </c>
      <c r="I463" s="1">
        <v>14</v>
      </c>
      <c r="L463" s="1">
        <v>3</v>
      </c>
      <c r="M463" s="1" t="s">
        <v>946</v>
      </c>
      <c r="N463" s="1" t="s">
        <v>3111</v>
      </c>
      <c r="T463" s="2" t="s">
        <v>4691</v>
      </c>
      <c r="U463" s="1" t="s">
        <v>49</v>
      </c>
      <c r="V463" s="1" t="s">
        <v>2294</v>
      </c>
      <c r="Y463" s="1" t="s">
        <v>934</v>
      </c>
      <c r="Z463" s="1" t="s">
        <v>2744</v>
      </c>
      <c r="AC463" s="1">
        <v>31</v>
      </c>
      <c r="AD463" s="1" t="s">
        <v>474</v>
      </c>
      <c r="AE463" s="1" t="s">
        <v>2985</v>
      </c>
      <c r="AF463" s="1" t="s">
        <v>935</v>
      </c>
      <c r="AG463" s="1" t="s">
        <v>3018</v>
      </c>
      <c r="BB463" s="1" t="s">
        <v>91</v>
      </c>
      <c r="BC463" s="1" t="s">
        <v>3399</v>
      </c>
      <c r="BF463" s="1" t="s">
        <v>4764</v>
      </c>
    </row>
    <row r="464" spans="1:58" ht="13.5" customHeight="1">
      <c r="A464" s="6" t="str">
        <f t="shared" si="16"/>
        <v>1729_감물천면_098b</v>
      </c>
      <c r="B464" s="1">
        <v>1729</v>
      </c>
      <c r="C464" s="1" t="s">
        <v>4137</v>
      </c>
      <c r="D464" s="1" t="s">
        <v>4139</v>
      </c>
      <c r="E464" s="2">
        <v>463</v>
      </c>
      <c r="F464" s="1">
        <v>1</v>
      </c>
      <c r="G464" s="1" t="s">
        <v>4136</v>
      </c>
      <c r="H464" s="1" t="s">
        <v>4138</v>
      </c>
      <c r="I464" s="1">
        <v>14</v>
      </c>
      <c r="L464" s="1">
        <v>3</v>
      </c>
      <c r="M464" s="1" t="s">
        <v>946</v>
      </c>
      <c r="N464" s="1" t="s">
        <v>3111</v>
      </c>
      <c r="T464" s="2" t="s">
        <v>4691</v>
      </c>
      <c r="U464" s="1" t="s">
        <v>86</v>
      </c>
      <c r="V464" s="1" t="s">
        <v>2290</v>
      </c>
      <c r="Y464" s="1" t="s">
        <v>936</v>
      </c>
      <c r="Z464" s="1" t="s">
        <v>2743</v>
      </c>
      <c r="AC464" s="1">
        <v>22</v>
      </c>
      <c r="AD464" s="1" t="s">
        <v>77</v>
      </c>
      <c r="AE464" s="1" t="s">
        <v>2978</v>
      </c>
      <c r="BB464" s="1" t="s">
        <v>91</v>
      </c>
      <c r="BC464" s="1" t="s">
        <v>3399</v>
      </c>
      <c r="BF464" s="1" t="s">
        <v>4761</v>
      </c>
    </row>
    <row r="465" spans="1:58" ht="13.5" customHeight="1">
      <c r="A465" s="6" t="str">
        <f t="shared" si="16"/>
        <v>1729_감물천면_098b</v>
      </c>
      <c r="B465" s="1">
        <v>1729</v>
      </c>
      <c r="C465" s="1" t="s">
        <v>4137</v>
      </c>
      <c r="D465" s="1" t="s">
        <v>4139</v>
      </c>
      <c r="E465" s="2">
        <v>464</v>
      </c>
      <c r="F465" s="1">
        <v>1</v>
      </c>
      <c r="G465" s="1" t="s">
        <v>4136</v>
      </c>
      <c r="H465" s="1" t="s">
        <v>4138</v>
      </c>
      <c r="I465" s="1">
        <v>14</v>
      </c>
      <c r="L465" s="1">
        <v>3</v>
      </c>
      <c r="M465" s="1" t="s">
        <v>946</v>
      </c>
      <c r="N465" s="1" t="s">
        <v>3111</v>
      </c>
      <c r="T465" s="2" t="s">
        <v>4691</v>
      </c>
      <c r="U465" s="1" t="s">
        <v>86</v>
      </c>
      <c r="V465" s="1" t="s">
        <v>2290</v>
      </c>
      <c r="Y465" s="1" t="s">
        <v>4083</v>
      </c>
      <c r="Z465" s="1" t="s">
        <v>2742</v>
      </c>
      <c r="AC465" s="1">
        <v>67</v>
      </c>
      <c r="AD465" s="1" t="s">
        <v>133</v>
      </c>
      <c r="AE465" s="1" t="s">
        <v>2971</v>
      </c>
      <c r="AF465" s="1" t="s">
        <v>937</v>
      </c>
      <c r="AG465" s="1" t="s">
        <v>3014</v>
      </c>
      <c r="BB465" s="1" t="s">
        <v>86</v>
      </c>
      <c r="BC465" s="1" t="s">
        <v>2290</v>
      </c>
      <c r="BD465" s="1" t="s">
        <v>97</v>
      </c>
      <c r="BE465" s="1" t="s">
        <v>3430</v>
      </c>
      <c r="BF465" s="1" t="s">
        <v>4764</v>
      </c>
    </row>
    <row r="466" spans="1:58" ht="13.5" customHeight="1">
      <c r="A466" s="6" t="str">
        <f t="shared" si="16"/>
        <v>1729_감물천면_098b</v>
      </c>
      <c r="B466" s="1">
        <v>1729</v>
      </c>
      <c r="C466" s="1" t="s">
        <v>4137</v>
      </c>
      <c r="D466" s="1" t="s">
        <v>4139</v>
      </c>
      <c r="E466" s="2">
        <v>465</v>
      </c>
      <c r="F466" s="1">
        <v>1</v>
      </c>
      <c r="G466" s="1" t="s">
        <v>4136</v>
      </c>
      <c r="H466" s="1" t="s">
        <v>4138</v>
      </c>
      <c r="I466" s="1">
        <v>14</v>
      </c>
      <c r="L466" s="1">
        <v>3</v>
      </c>
      <c r="M466" s="1" t="s">
        <v>946</v>
      </c>
      <c r="N466" s="1" t="s">
        <v>3111</v>
      </c>
      <c r="T466" s="2" t="s">
        <v>4691</v>
      </c>
      <c r="U466" s="1" t="s">
        <v>86</v>
      </c>
      <c r="V466" s="1" t="s">
        <v>2290</v>
      </c>
      <c r="Y466" s="1" t="s">
        <v>938</v>
      </c>
      <c r="Z466" s="1" t="s">
        <v>2741</v>
      </c>
      <c r="AC466" s="1">
        <v>71</v>
      </c>
      <c r="AD466" s="1" t="s">
        <v>85</v>
      </c>
      <c r="AE466" s="1" t="s">
        <v>2995</v>
      </c>
      <c r="AF466" s="1" t="s">
        <v>89</v>
      </c>
      <c r="AG466" s="1" t="s">
        <v>3006</v>
      </c>
      <c r="AH466" s="1" t="s">
        <v>59</v>
      </c>
      <c r="AI466" s="1" t="s">
        <v>3034</v>
      </c>
      <c r="BB466" s="1" t="s">
        <v>86</v>
      </c>
      <c r="BC466" s="1" t="s">
        <v>2290</v>
      </c>
      <c r="BD466" s="1" t="s">
        <v>5252</v>
      </c>
      <c r="BE466" s="1" t="s">
        <v>4222</v>
      </c>
      <c r="BF466" s="1" t="s">
        <v>4764</v>
      </c>
    </row>
    <row r="467" spans="1:72" ht="13.5" customHeight="1">
      <c r="A467" s="6" t="str">
        <f t="shared" si="16"/>
        <v>1729_감물천면_098b</v>
      </c>
      <c r="B467" s="1">
        <v>1729</v>
      </c>
      <c r="C467" s="1" t="s">
        <v>4137</v>
      </c>
      <c r="D467" s="1" t="s">
        <v>4139</v>
      </c>
      <c r="E467" s="2">
        <v>466</v>
      </c>
      <c r="F467" s="1">
        <v>1</v>
      </c>
      <c r="G467" s="1" t="s">
        <v>4136</v>
      </c>
      <c r="H467" s="1" t="s">
        <v>4138</v>
      </c>
      <c r="I467" s="1">
        <v>14</v>
      </c>
      <c r="L467" s="1">
        <v>4</v>
      </c>
      <c r="M467" s="1" t="s">
        <v>4467</v>
      </c>
      <c r="N467" s="1" t="s">
        <v>4468</v>
      </c>
      <c r="T467" s="2" t="s">
        <v>4759</v>
      </c>
      <c r="U467" s="1" t="s">
        <v>180</v>
      </c>
      <c r="V467" s="1" t="s">
        <v>2322</v>
      </c>
      <c r="W467" s="1" t="s">
        <v>135</v>
      </c>
      <c r="X467" s="1" t="s">
        <v>2393</v>
      </c>
      <c r="Y467" s="1" t="s">
        <v>939</v>
      </c>
      <c r="Z467" s="1" t="s">
        <v>2740</v>
      </c>
      <c r="AC467" s="1">
        <v>39</v>
      </c>
      <c r="AD467" s="1" t="s">
        <v>361</v>
      </c>
      <c r="AE467" s="1" t="s">
        <v>2997</v>
      </c>
      <c r="AJ467" s="1" t="s">
        <v>17</v>
      </c>
      <c r="AK467" s="1" t="s">
        <v>3051</v>
      </c>
      <c r="AL467" s="1" t="s">
        <v>65</v>
      </c>
      <c r="AM467" s="1" t="s">
        <v>4760</v>
      </c>
      <c r="AT467" s="1" t="s">
        <v>43</v>
      </c>
      <c r="AU467" s="1" t="s">
        <v>3115</v>
      </c>
      <c r="AV467" s="1" t="s">
        <v>928</v>
      </c>
      <c r="AW467" s="1" t="s">
        <v>2414</v>
      </c>
      <c r="BG467" s="1" t="s">
        <v>43</v>
      </c>
      <c r="BH467" s="1" t="s">
        <v>3115</v>
      </c>
      <c r="BI467" s="1" t="s">
        <v>4873</v>
      </c>
      <c r="BJ467" s="1" t="s">
        <v>4874</v>
      </c>
      <c r="BK467" s="1" t="s">
        <v>836</v>
      </c>
      <c r="BL467" s="1" t="s">
        <v>3665</v>
      </c>
      <c r="BM467" s="1" t="s">
        <v>837</v>
      </c>
      <c r="BN467" s="1" t="s">
        <v>4869</v>
      </c>
      <c r="BO467" s="1" t="s">
        <v>498</v>
      </c>
      <c r="BP467" s="1" t="s">
        <v>3844</v>
      </c>
      <c r="BQ467" s="1" t="s">
        <v>929</v>
      </c>
      <c r="BR467" s="1" t="s">
        <v>3989</v>
      </c>
      <c r="BS467" s="1" t="s">
        <v>651</v>
      </c>
      <c r="BT467" s="1" t="s">
        <v>3054</v>
      </c>
    </row>
    <row r="468" spans="1:72" ht="13.5" customHeight="1">
      <c r="A468" s="6" t="str">
        <f t="shared" si="16"/>
        <v>1729_감물천면_098b</v>
      </c>
      <c r="B468" s="1">
        <v>1729</v>
      </c>
      <c r="C468" s="1" t="s">
        <v>4137</v>
      </c>
      <c r="D468" s="1" t="s">
        <v>4139</v>
      </c>
      <c r="E468" s="2">
        <v>467</v>
      </c>
      <c r="F468" s="1">
        <v>1</v>
      </c>
      <c r="G468" s="1" t="s">
        <v>4136</v>
      </c>
      <c r="H468" s="1" t="s">
        <v>4138</v>
      </c>
      <c r="I468" s="1">
        <v>14</v>
      </c>
      <c r="L468" s="1">
        <v>4</v>
      </c>
      <c r="M468" s="1" t="s">
        <v>4467</v>
      </c>
      <c r="N468" s="1" t="s">
        <v>4468</v>
      </c>
      <c r="S468" s="1" t="s">
        <v>66</v>
      </c>
      <c r="T468" s="2" t="s">
        <v>2245</v>
      </c>
      <c r="W468" s="1" t="s">
        <v>421</v>
      </c>
      <c r="X468" s="1" t="s">
        <v>2395</v>
      </c>
      <c r="Y468" s="1" t="s">
        <v>39</v>
      </c>
      <c r="Z468" s="1" t="s">
        <v>2423</v>
      </c>
      <c r="AC468" s="1">
        <v>40</v>
      </c>
      <c r="AD468" s="1" t="s">
        <v>748</v>
      </c>
      <c r="AE468" s="1" t="s">
        <v>2987</v>
      </c>
      <c r="AJ468" s="1" t="s">
        <v>41</v>
      </c>
      <c r="AK468" s="1" t="s">
        <v>3052</v>
      </c>
      <c r="AL468" s="1" t="s">
        <v>59</v>
      </c>
      <c r="AM468" s="1" t="s">
        <v>3034</v>
      </c>
      <c r="AT468" s="1" t="s">
        <v>180</v>
      </c>
      <c r="AU468" s="1" t="s">
        <v>2322</v>
      </c>
      <c r="AV468" s="1" t="s">
        <v>4084</v>
      </c>
      <c r="AW468" s="1" t="s">
        <v>3317</v>
      </c>
      <c r="BG468" s="1" t="s">
        <v>43</v>
      </c>
      <c r="BH468" s="1" t="s">
        <v>3115</v>
      </c>
      <c r="BI468" s="1" t="s">
        <v>940</v>
      </c>
      <c r="BJ468" s="1" t="s">
        <v>3605</v>
      </c>
      <c r="BK468" s="1" t="s">
        <v>43</v>
      </c>
      <c r="BL468" s="1" t="s">
        <v>3115</v>
      </c>
      <c r="BM468" s="1" t="s">
        <v>5251</v>
      </c>
      <c r="BN468" s="1" t="s">
        <v>3606</v>
      </c>
      <c r="BO468" s="1" t="s">
        <v>43</v>
      </c>
      <c r="BP468" s="1" t="s">
        <v>3115</v>
      </c>
      <c r="BQ468" s="1" t="s">
        <v>865</v>
      </c>
      <c r="BR468" s="1" t="s">
        <v>3988</v>
      </c>
      <c r="BS468" s="1" t="s">
        <v>129</v>
      </c>
      <c r="BT468" s="1" t="s">
        <v>3061</v>
      </c>
    </row>
    <row r="469" spans="1:31" ht="13.5" customHeight="1">
      <c r="A469" s="6" t="str">
        <f t="shared" si="16"/>
        <v>1729_감물천면_098b</v>
      </c>
      <c r="B469" s="1">
        <v>1729</v>
      </c>
      <c r="C469" s="1" t="s">
        <v>4137</v>
      </c>
      <c r="D469" s="1" t="s">
        <v>4139</v>
      </c>
      <c r="E469" s="2">
        <v>468</v>
      </c>
      <c r="F469" s="1">
        <v>1</v>
      </c>
      <c r="G469" s="1" t="s">
        <v>4136</v>
      </c>
      <c r="H469" s="1" t="s">
        <v>4138</v>
      </c>
      <c r="I469" s="1">
        <v>14</v>
      </c>
      <c r="L469" s="1">
        <v>4</v>
      </c>
      <c r="M469" s="1" t="s">
        <v>4467</v>
      </c>
      <c r="N469" s="1" t="s">
        <v>4468</v>
      </c>
      <c r="S469" s="1" t="s">
        <v>47</v>
      </c>
      <c r="T469" s="2" t="s">
        <v>2244</v>
      </c>
      <c r="AC469" s="1">
        <v>5</v>
      </c>
      <c r="AD469" s="1" t="s">
        <v>53</v>
      </c>
      <c r="AE469" s="1" t="s">
        <v>2955</v>
      </c>
    </row>
    <row r="470" spans="1:33" ht="13.5" customHeight="1">
      <c r="A470" s="6" t="str">
        <f t="shared" si="16"/>
        <v>1729_감물천면_098b</v>
      </c>
      <c r="B470" s="1">
        <v>1729</v>
      </c>
      <c r="C470" s="1" t="s">
        <v>4137</v>
      </c>
      <c r="D470" s="1" t="s">
        <v>4139</v>
      </c>
      <c r="E470" s="2">
        <v>469</v>
      </c>
      <c r="F470" s="1">
        <v>1</v>
      </c>
      <c r="G470" s="1" t="s">
        <v>4136</v>
      </c>
      <c r="H470" s="1" t="s">
        <v>4138</v>
      </c>
      <c r="I470" s="1">
        <v>14</v>
      </c>
      <c r="L470" s="1">
        <v>4</v>
      </c>
      <c r="M470" s="1" t="s">
        <v>4467</v>
      </c>
      <c r="N470" s="1" t="s">
        <v>4468</v>
      </c>
      <c r="S470" s="1" t="s">
        <v>209</v>
      </c>
      <c r="T470" s="2" t="s">
        <v>2249</v>
      </c>
      <c r="Y470" s="1" t="s">
        <v>941</v>
      </c>
      <c r="Z470" s="1" t="s">
        <v>2739</v>
      </c>
      <c r="AC470" s="1">
        <v>6</v>
      </c>
      <c r="AD470" s="1" t="s">
        <v>133</v>
      </c>
      <c r="AE470" s="1" t="s">
        <v>2971</v>
      </c>
      <c r="AF470" s="1" t="s">
        <v>54</v>
      </c>
      <c r="AG470" s="1" t="s">
        <v>3004</v>
      </c>
    </row>
    <row r="471" spans="1:57" ht="13.5" customHeight="1">
      <c r="A471" s="6" t="str">
        <f t="shared" si="16"/>
        <v>1729_감물천면_098b</v>
      </c>
      <c r="B471" s="1">
        <v>1729</v>
      </c>
      <c r="C471" s="1" t="s">
        <v>4137</v>
      </c>
      <c r="D471" s="1" t="s">
        <v>4139</v>
      </c>
      <c r="E471" s="2">
        <v>470</v>
      </c>
      <c r="F471" s="1">
        <v>1</v>
      </c>
      <c r="G471" s="1" t="s">
        <v>4136</v>
      </c>
      <c r="H471" s="1" t="s">
        <v>4138</v>
      </c>
      <c r="I471" s="1">
        <v>14</v>
      </c>
      <c r="L471" s="1">
        <v>4</v>
      </c>
      <c r="M471" s="1" t="s">
        <v>4467</v>
      </c>
      <c r="N471" s="1" t="s">
        <v>4468</v>
      </c>
      <c r="T471" s="2" t="s">
        <v>4691</v>
      </c>
      <c r="U471" s="1" t="s">
        <v>86</v>
      </c>
      <c r="V471" s="1" t="s">
        <v>2290</v>
      </c>
      <c r="Y471" s="1" t="s">
        <v>942</v>
      </c>
      <c r="Z471" s="1" t="s">
        <v>4887</v>
      </c>
      <c r="AC471" s="1">
        <v>32</v>
      </c>
      <c r="AD471" s="1" t="s">
        <v>354</v>
      </c>
      <c r="AE471" s="1" t="s">
        <v>2993</v>
      </c>
      <c r="AT471" s="1" t="s">
        <v>95</v>
      </c>
      <c r="AU471" s="1" t="s">
        <v>2331</v>
      </c>
      <c r="AV471" s="1" t="s">
        <v>926</v>
      </c>
      <c r="AW471" s="1" t="s">
        <v>3311</v>
      </c>
      <c r="BB471" s="1" t="s">
        <v>213</v>
      </c>
      <c r="BC471" s="1" t="s">
        <v>4226</v>
      </c>
      <c r="BD471" s="1" t="s">
        <v>4085</v>
      </c>
      <c r="BE471" s="1" t="s">
        <v>3429</v>
      </c>
    </row>
    <row r="472" spans="1:72" ht="13.5" customHeight="1">
      <c r="A472" s="6" t="str">
        <f t="shared" si="16"/>
        <v>1729_감물천면_098b</v>
      </c>
      <c r="B472" s="1">
        <v>1729</v>
      </c>
      <c r="C472" s="1" t="s">
        <v>4137</v>
      </c>
      <c r="D472" s="1" t="s">
        <v>4139</v>
      </c>
      <c r="E472" s="2">
        <v>471</v>
      </c>
      <c r="F472" s="1">
        <v>1</v>
      </c>
      <c r="G472" s="1" t="s">
        <v>4136</v>
      </c>
      <c r="H472" s="1" t="s">
        <v>4138</v>
      </c>
      <c r="I472" s="1">
        <v>14</v>
      </c>
      <c r="L472" s="1">
        <v>5</v>
      </c>
      <c r="M472" s="1" t="s">
        <v>944</v>
      </c>
      <c r="N472" s="1" t="s">
        <v>2738</v>
      </c>
      <c r="O472" s="1" t="s">
        <v>6</v>
      </c>
      <c r="P472" s="1" t="s">
        <v>2234</v>
      </c>
      <c r="T472" s="2" t="s">
        <v>4759</v>
      </c>
      <c r="U472" s="1" t="s">
        <v>943</v>
      </c>
      <c r="V472" s="1" t="s">
        <v>2373</v>
      </c>
      <c r="Y472" s="1" t="s">
        <v>944</v>
      </c>
      <c r="Z472" s="1" t="s">
        <v>2738</v>
      </c>
      <c r="AC472" s="1">
        <v>61</v>
      </c>
      <c r="AD472" s="1" t="s">
        <v>151</v>
      </c>
      <c r="AE472" s="1" t="s">
        <v>2949</v>
      </c>
      <c r="AJ472" s="1" t="s">
        <v>17</v>
      </c>
      <c r="AK472" s="1" t="s">
        <v>3051</v>
      </c>
      <c r="AL472" s="1" t="s">
        <v>945</v>
      </c>
      <c r="AM472" s="1" t="s">
        <v>3076</v>
      </c>
      <c r="AN472" s="1" t="s">
        <v>554</v>
      </c>
      <c r="AO472" s="1" t="s">
        <v>2251</v>
      </c>
      <c r="AR472" s="1" t="s">
        <v>946</v>
      </c>
      <c r="AS472" s="1" t="s">
        <v>3111</v>
      </c>
      <c r="AT472" s="1" t="s">
        <v>561</v>
      </c>
      <c r="AU472" s="1" t="s">
        <v>4213</v>
      </c>
      <c r="AV472" s="1" t="s">
        <v>947</v>
      </c>
      <c r="AW472" s="1" t="s">
        <v>3316</v>
      </c>
      <c r="BG472" s="1" t="s">
        <v>561</v>
      </c>
      <c r="BH472" s="1" t="s">
        <v>4213</v>
      </c>
      <c r="BI472" s="1" t="s">
        <v>948</v>
      </c>
      <c r="BJ472" s="1" t="s">
        <v>2484</v>
      </c>
      <c r="BK472" s="1" t="s">
        <v>561</v>
      </c>
      <c r="BL472" s="1" t="s">
        <v>4213</v>
      </c>
      <c r="BM472" s="1" t="s">
        <v>949</v>
      </c>
      <c r="BN472" s="1" t="s">
        <v>3795</v>
      </c>
      <c r="BO472" s="1" t="s">
        <v>95</v>
      </c>
      <c r="BP472" s="1" t="s">
        <v>2331</v>
      </c>
      <c r="BQ472" s="1" t="s">
        <v>950</v>
      </c>
      <c r="BR472" s="1" t="s">
        <v>3987</v>
      </c>
      <c r="BS472" s="1" t="s">
        <v>162</v>
      </c>
      <c r="BT472" s="1" t="s">
        <v>3081</v>
      </c>
    </row>
    <row r="473" spans="1:33" ht="13.5" customHeight="1">
      <c r="A473" s="6" t="str">
        <f t="shared" si="16"/>
        <v>1729_감물천면_098b</v>
      </c>
      <c r="B473" s="1">
        <v>1729</v>
      </c>
      <c r="C473" s="1" t="s">
        <v>4137</v>
      </c>
      <c r="D473" s="1" t="s">
        <v>4139</v>
      </c>
      <c r="E473" s="2">
        <v>472</v>
      </c>
      <c r="F473" s="1">
        <v>1</v>
      </c>
      <c r="G473" s="1" t="s">
        <v>4136</v>
      </c>
      <c r="H473" s="1" t="s">
        <v>4138</v>
      </c>
      <c r="I473" s="1">
        <v>14</v>
      </c>
      <c r="L473" s="1">
        <v>5</v>
      </c>
      <c r="M473" s="1" t="s">
        <v>944</v>
      </c>
      <c r="N473" s="1" t="s">
        <v>2738</v>
      </c>
      <c r="S473" s="1" t="s">
        <v>47</v>
      </c>
      <c r="T473" s="2" t="s">
        <v>2244</v>
      </c>
      <c r="Y473" s="1" t="s">
        <v>951</v>
      </c>
      <c r="Z473" s="1" t="s">
        <v>2483</v>
      </c>
      <c r="AC473" s="1">
        <v>3</v>
      </c>
      <c r="AD473" s="1" t="s">
        <v>248</v>
      </c>
      <c r="AE473" s="1" t="s">
        <v>2967</v>
      </c>
      <c r="AF473" s="1" t="s">
        <v>54</v>
      </c>
      <c r="AG473" s="1" t="s">
        <v>3004</v>
      </c>
    </row>
    <row r="474" spans="1:31" ht="13.5" customHeight="1">
      <c r="A474" s="6" t="str">
        <f t="shared" si="16"/>
        <v>1729_감물천면_098b</v>
      </c>
      <c r="B474" s="1">
        <v>1729</v>
      </c>
      <c r="C474" s="1" t="s">
        <v>4137</v>
      </c>
      <c r="D474" s="1" t="s">
        <v>4139</v>
      </c>
      <c r="E474" s="2">
        <v>473</v>
      </c>
      <c r="F474" s="1">
        <v>1</v>
      </c>
      <c r="G474" s="1" t="s">
        <v>4136</v>
      </c>
      <c r="H474" s="1" t="s">
        <v>4138</v>
      </c>
      <c r="I474" s="1">
        <v>14</v>
      </c>
      <c r="L474" s="1">
        <v>5</v>
      </c>
      <c r="M474" s="1" t="s">
        <v>944</v>
      </c>
      <c r="N474" s="1" t="s">
        <v>2738</v>
      </c>
      <c r="S474" s="1" t="s">
        <v>47</v>
      </c>
      <c r="T474" s="2" t="s">
        <v>2244</v>
      </c>
      <c r="Y474" s="1" t="s">
        <v>951</v>
      </c>
      <c r="Z474" s="1" t="s">
        <v>2483</v>
      </c>
      <c r="AC474" s="1">
        <v>1</v>
      </c>
      <c r="AD474" s="1" t="s">
        <v>151</v>
      </c>
      <c r="AE474" s="1" t="s">
        <v>2949</v>
      </c>
    </row>
    <row r="475" spans="1:72" ht="13.5" customHeight="1">
      <c r="A475" s="6" t="str">
        <f t="shared" si="16"/>
        <v>1729_감물천면_098b</v>
      </c>
      <c r="B475" s="1">
        <v>1729</v>
      </c>
      <c r="C475" s="1" t="s">
        <v>4137</v>
      </c>
      <c r="D475" s="1" t="s">
        <v>4139</v>
      </c>
      <c r="E475" s="2">
        <v>474</v>
      </c>
      <c r="F475" s="1">
        <v>1</v>
      </c>
      <c r="G475" s="1" t="s">
        <v>4136</v>
      </c>
      <c r="H475" s="1" t="s">
        <v>4138</v>
      </c>
      <c r="I475" s="1">
        <v>15</v>
      </c>
      <c r="J475" s="1" t="s">
        <v>952</v>
      </c>
      <c r="K475" s="1" t="s">
        <v>2224</v>
      </c>
      <c r="L475" s="1">
        <v>1</v>
      </c>
      <c r="M475" s="1" t="s">
        <v>4469</v>
      </c>
      <c r="N475" s="1" t="s">
        <v>4470</v>
      </c>
      <c r="T475" s="2" t="s">
        <v>4888</v>
      </c>
      <c r="U475" s="1" t="s">
        <v>180</v>
      </c>
      <c r="V475" s="1" t="s">
        <v>2322</v>
      </c>
      <c r="W475" s="1" t="s">
        <v>135</v>
      </c>
      <c r="X475" s="1" t="s">
        <v>2393</v>
      </c>
      <c r="Y475" s="1" t="s">
        <v>953</v>
      </c>
      <c r="Z475" s="1" t="s">
        <v>2737</v>
      </c>
      <c r="AC475" s="1">
        <v>52</v>
      </c>
      <c r="AD475" s="1" t="s">
        <v>467</v>
      </c>
      <c r="AE475" s="1" t="s">
        <v>2953</v>
      </c>
      <c r="AJ475" s="1" t="s">
        <v>17</v>
      </c>
      <c r="AK475" s="1" t="s">
        <v>3051</v>
      </c>
      <c r="AL475" s="1" t="s">
        <v>65</v>
      </c>
      <c r="AM475" s="1" t="s">
        <v>4889</v>
      </c>
      <c r="AT475" s="1" t="s">
        <v>43</v>
      </c>
      <c r="AU475" s="1" t="s">
        <v>3115</v>
      </c>
      <c r="AV475" s="1" t="s">
        <v>954</v>
      </c>
      <c r="AW475" s="1" t="s">
        <v>2273</v>
      </c>
      <c r="BG475" s="1" t="s">
        <v>43</v>
      </c>
      <c r="BH475" s="1" t="s">
        <v>3115</v>
      </c>
      <c r="BI475" s="1" t="s">
        <v>835</v>
      </c>
      <c r="BJ475" s="1" t="s">
        <v>3600</v>
      </c>
      <c r="BK475" s="1" t="s">
        <v>836</v>
      </c>
      <c r="BL475" s="1" t="s">
        <v>3665</v>
      </c>
      <c r="BM475" s="1" t="s">
        <v>837</v>
      </c>
      <c r="BN475" s="1" t="s">
        <v>4890</v>
      </c>
      <c r="BO475" s="1" t="s">
        <v>43</v>
      </c>
      <c r="BP475" s="1" t="s">
        <v>3115</v>
      </c>
      <c r="BQ475" s="1" t="s">
        <v>955</v>
      </c>
      <c r="BR475" s="1" t="s">
        <v>4334</v>
      </c>
      <c r="BS475" s="1" t="s">
        <v>288</v>
      </c>
      <c r="BT475" s="1" t="s">
        <v>3065</v>
      </c>
    </row>
    <row r="476" spans="1:72" ht="13.5" customHeight="1">
      <c r="A476" s="6" t="str">
        <f t="shared" si="16"/>
        <v>1729_감물천면_098b</v>
      </c>
      <c r="B476" s="1">
        <v>1729</v>
      </c>
      <c r="C476" s="1" t="s">
        <v>4137</v>
      </c>
      <c r="D476" s="1" t="s">
        <v>4139</v>
      </c>
      <c r="E476" s="2">
        <v>475</v>
      </c>
      <c r="F476" s="1">
        <v>1</v>
      </c>
      <c r="G476" s="1" t="s">
        <v>4136</v>
      </c>
      <c r="H476" s="1" t="s">
        <v>4138</v>
      </c>
      <c r="I476" s="1">
        <v>15</v>
      </c>
      <c r="L476" s="1">
        <v>1</v>
      </c>
      <c r="M476" s="1" t="s">
        <v>4469</v>
      </c>
      <c r="N476" s="1" t="s">
        <v>4470</v>
      </c>
      <c r="S476" s="1" t="s">
        <v>66</v>
      </c>
      <c r="T476" s="2" t="s">
        <v>2245</v>
      </c>
      <c r="W476" s="1" t="s">
        <v>121</v>
      </c>
      <c r="X476" s="1" t="s">
        <v>2389</v>
      </c>
      <c r="Y476" s="1" t="s">
        <v>39</v>
      </c>
      <c r="Z476" s="1" t="s">
        <v>2423</v>
      </c>
      <c r="AC476" s="1">
        <v>52</v>
      </c>
      <c r="AD476" s="1" t="s">
        <v>467</v>
      </c>
      <c r="AE476" s="1" t="s">
        <v>2953</v>
      </c>
      <c r="AJ476" s="1" t="s">
        <v>41</v>
      </c>
      <c r="AK476" s="1" t="s">
        <v>3052</v>
      </c>
      <c r="AL476" s="1" t="s">
        <v>129</v>
      </c>
      <c r="AM476" s="1" t="s">
        <v>3061</v>
      </c>
      <c r="AT476" s="1" t="s">
        <v>43</v>
      </c>
      <c r="AU476" s="1" t="s">
        <v>3115</v>
      </c>
      <c r="AV476" s="1" t="s">
        <v>956</v>
      </c>
      <c r="AW476" s="1" t="s">
        <v>3315</v>
      </c>
      <c r="BG476" s="1" t="s">
        <v>43</v>
      </c>
      <c r="BH476" s="1" t="s">
        <v>3115</v>
      </c>
      <c r="BI476" s="1" t="s">
        <v>439</v>
      </c>
      <c r="BJ476" s="1" t="s">
        <v>3604</v>
      </c>
      <c r="BK476" s="1" t="s">
        <v>340</v>
      </c>
      <c r="BL476" s="1" t="s">
        <v>3117</v>
      </c>
      <c r="BM476" s="1" t="s">
        <v>957</v>
      </c>
      <c r="BN476" s="1" t="s">
        <v>3492</v>
      </c>
      <c r="BO476" s="1" t="s">
        <v>43</v>
      </c>
      <c r="BP476" s="1" t="s">
        <v>3115</v>
      </c>
      <c r="BQ476" s="1" t="s">
        <v>958</v>
      </c>
      <c r="BR476" s="1" t="s">
        <v>3986</v>
      </c>
      <c r="BS476" s="1" t="s">
        <v>651</v>
      </c>
      <c r="BT476" s="1" t="s">
        <v>3054</v>
      </c>
    </row>
    <row r="477" spans="1:31" ht="13.5" customHeight="1">
      <c r="A477" s="6" t="str">
        <f t="shared" si="16"/>
        <v>1729_감물천면_098b</v>
      </c>
      <c r="B477" s="1">
        <v>1729</v>
      </c>
      <c r="C477" s="1" t="s">
        <v>4137</v>
      </c>
      <c r="D477" s="1" t="s">
        <v>4139</v>
      </c>
      <c r="E477" s="2">
        <v>476</v>
      </c>
      <c r="F477" s="1">
        <v>1</v>
      </c>
      <c r="G477" s="1" t="s">
        <v>4136</v>
      </c>
      <c r="H477" s="1" t="s">
        <v>4138</v>
      </c>
      <c r="I477" s="1">
        <v>15</v>
      </c>
      <c r="L477" s="1">
        <v>1</v>
      </c>
      <c r="M477" s="1" t="s">
        <v>4469</v>
      </c>
      <c r="N477" s="1" t="s">
        <v>4470</v>
      </c>
      <c r="S477" s="1" t="s">
        <v>47</v>
      </c>
      <c r="T477" s="2" t="s">
        <v>2244</v>
      </c>
      <c r="AC477" s="1">
        <v>18</v>
      </c>
      <c r="AD477" s="1" t="s">
        <v>146</v>
      </c>
      <c r="AE477" s="1" t="s">
        <v>2980</v>
      </c>
    </row>
    <row r="478" spans="1:31" ht="13.5" customHeight="1">
      <c r="A478" s="6" t="str">
        <f t="shared" si="16"/>
        <v>1729_감물천면_098b</v>
      </c>
      <c r="B478" s="1">
        <v>1729</v>
      </c>
      <c r="C478" s="1" t="s">
        <v>4137</v>
      </c>
      <c r="D478" s="1" t="s">
        <v>4139</v>
      </c>
      <c r="E478" s="2">
        <v>477</v>
      </c>
      <c r="F478" s="1">
        <v>1</v>
      </c>
      <c r="G478" s="1" t="s">
        <v>4136</v>
      </c>
      <c r="H478" s="1" t="s">
        <v>4138</v>
      </c>
      <c r="I478" s="1">
        <v>15</v>
      </c>
      <c r="L478" s="1">
        <v>1</v>
      </c>
      <c r="M478" s="1" t="s">
        <v>4469</v>
      </c>
      <c r="N478" s="1" t="s">
        <v>4470</v>
      </c>
      <c r="S478" s="1" t="s">
        <v>47</v>
      </c>
      <c r="T478" s="2" t="s">
        <v>2244</v>
      </c>
      <c r="AC478" s="1">
        <v>13</v>
      </c>
      <c r="AD478" s="1" t="s">
        <v>208</v>
      </c>
      <c r="AE478" s="1" t="s">
        <v>2951</v>
      </c>
    </row>
    <row r="479" spans="1:33" ht="13.5" customHeight="1">
      <c r="A479" s="6" t="str">
        <f t="shared" si="16"/>
        <v>1729_감물천면_098b</v>
      </c>
      <c r="B479" s="1">
        <v>1729</v>
      </c>
      <c r="C479" s="1" t="s">
        <v>4137</v>
      </c>
      <c r="D479" s="1" t="s">
        <v>4139</v>
      </c>
      <c r="E479" s="2">
        <v>478</v>
      </c>
      <c r="F479" s="1">
        <v>1</v>
      </c>
      <c r="G479" s="1" t="s">
        <v>4136</v>
      </c>
      <c r="H479" s="1" t="s">
        <v>4138</v>
      </c>
      <c r="I479" s="1">
        <v>15</v>
      </c>
      <c r="L479" s="1">
        <v>1</v>
      </c>
      <c r="M479" s="1" t="s">
        <v>4469</v>
      </c>
      <c r="N479" s="1" t="s">
        <v>4470</v>
      </c>
      <c r="S479" s="1" t="s">
        <v>47</v>
      </c>
      <c r="T479" s="2" t="s">
        <v>2244</v>
      </c>
      <c r="AF479" s="1" t="s">
        <v>131</v>
      </c>
      <c r="AG479" s="1" t="s">
        <v>3005</v>
      </c>
    </row>
    <row r="480" spans="1:31" ht="13.5" customHeight="1">
      <c r="A480" s="6" t="str">
        <f aca="true" t="shared" si="17" ref="A480:A487">HYPERLINK("http://kyu.snu.ac.kr/sdhj/index.jsp?type=hj/GK14620_00IM0001_098b.jpg","1729_감물천면_098b")</f>
        <v>1729_감물천면_098b</v>
      </c>
      <c r="B480" s="1">
        <v>1729</v>
      </c>
      <c r="C480" s="1" t="s">
        <v>4137</v>
      </c>
      <c r="D480" s="1" t="s">
        <v>4139</v>
      </c>
      <c r="E480" s="2">
        <v>479</v>
      </c>
      <c r="F480" s="1">
        <v>1</v>
      </c>
      <c r="G480" s="1" t="s">
        <v>4136</v>
      </c>
      <c r="H480" s="1" t="s">
        <v>4138</v>
      </c>
      <c r="I480" s="1">
        <v>15</v>
      </c>
      <c r="L480" s="1">
        <v>1</v>
      </c>
      <c r="M480" s="1" t="s">
        <v>4469</v>
      </c>
      <c r="N480" s="1" t="s">
        <v>4470</v>
      </c>
      <c r="S480" s="1" t="s">
        <v>209</v>
      </c>
      <c r="T480" s="2" t="s">
        <v>2249</v>
      </c>
      <c r="Y480" s="1" t="s">
        <v>959</v>
      </c>
      <c r="Z480" s="1" t="s">
        <v>2736</v>
      </c>
      <c r="AC480" s="1">
        <v>11</v>
      </c>
      <c r="AD480" s="1" t="s">
        <v>85</v>
      </c>
      <c r="AE480" s="1" t="s">
        <v>2995</v>
      </c>
    </row>
    <row r="481" spans="1:33" ht="13.5" customHeight="1">
      <c r="A481" s="6" t="str">
        <f t="shared" si="17"/>
        <v>1729_감물천면_098b</v>
      </c>
      <c r="B481" s="1">
        <v>1729</v>
      </c>
      <c r="C481" s="1" t="s">
        <v>4137</v>
      </c>
      <c r="D481" s="1" t="s">
        <v>4139</v>
      </c>
      <c r="E481" s="2">
        <v>480</v>
      </c>
      <c r="F481" s="1">
        <v>1</v>
      </c>
      <c r="G481" s="1" t="s">
        <v>4136</v>
      </c>
      <c r="H481" s="1" t="s">
        <v>4138</v>
      </c>
      <c r="I481" s="1">
        <v>15</v>
      </c>
      <c r="L481" s="1">
        <v>1</v>
      </c>
      <c r="M481" s="1" t="s">
        <v>4469</v>
      </c>
      <c r="N481" s="1" t="s">
        <v>4470</v>
      </c>
      <c r="S481" s="1" t="s">
        <v>209</v>
      </c>
      <c r="T481" s="2" t="s">
        <v>2249</v>
      </c>
      <c r="Y481" s="1" t="s">
        <v>960</v>
      </c>
      <c r="Z481" s="1" t="s">
        <v>2735</v>
      </c>
      <c r="AC481" s="1">
        <v>6</v>
      </c>
      <c r="AD481" s="1" t="s">
        <v>133</v>
      </c>
      <c r="AE481" s="1" t="s">
        <v>2971</v>
      </c>
      <c r="AF481" s="1" t="s">
        <v>54</v>
      </c>
      <c r="AG481" s="1" t="s">
        <v>3004</v>
      </c>
    </row>
    <row r="482" spans="1:58" ht="13.5" customHeight="1">
      <c r="A482" s="6" t="str">
        <f t="shared" si="17"/>
        <v>1729_감물천면_098b</v>
      </c>
      <c r="B482" s="1">
        <v>1729</v>
      </c>
      <c r="C482" s="1" t="s">
        <v>4137</v>
      </c>
      <c r="D482" s="1" t="s">
        <v>4139</v>
      </c>
      <c r="E482" s="2">
        <v>481</v>
      </c>
      <c r="F482" s="1">
        <v>1</v>
      </c>
      <c r="G482" s="1" t="s">
        <v>4136</v>
      </c>
      <c r="H482" s="1" t="s">
        <v>4138</v>
      </c>
      <c r="I482" s="1">
        <v>15</v>
      </c>
      <c r="L482" s="1">
        <v>1</v>
      </c>
      <c r="M482" s="1" t="s">
        <v>4469</v>
      </c>
      <c r="N482" s="1" t="s">
        <v>4470</v>
      </c>
      <c r="T482" s="2" t="s">
        <v>4691</v>
      </c>
      <c r="U482" s="1" t="s">
        <v>86</v>
      </c>
      <c r="V482" s="1" t="s">
        <v>2290</v>
      </c>
      <c r="Y482" s="1" t="s">
        <v>961</v>
      </c>
      <c r="Z482" s="1" t="s">
        <v>2734</v>
      </c>
      <c r="AC482" s="1">
        <v>32</v>
      </c>
      <c r="AD482" s="1" t="s">
        <v>354</v>
      </c>
      <c r="AE482" s="1" t="s">
        <v>2993</v>
      </c>
      <c r="AT482" s="1" t="s">
        <v>95</v>
      </c>
      <c r="AU482" s="1" t="s">
        <v>2331</v>
      </c>
      <c r="AV482" s="1" t="s">
        <v>962</v>
      </c>
      <c r="AW482" s="1" t="s">
        <v>3314</v>
      </c>
      <c r="BB482" s="1" t="s">
        <v>86</v>
      </c>
      <c r="BC482" s="1" t="s">
        <v>2290</v>
      </c>
      <c r="BD482" s="1" t="s">
        <v>963</v>
      </c>
      <c r="BE482" s="1" t="s">
        <v>3428</v>
      </c>
      <c r="BF482" s="1" t="s">
        <v>4762</v>
      </c>
    </row>
    <row r="483" spans="1:58" ht="13.5" customHeight="1">
      <c r="A483" s="6" t="str">
        <f t="shared" si="17"/>
        <v>1729_감물천면_098b</v>
      </c>
      <c r="B483" s="1">
        <v>1729</v>
      </c>
      <c r="C483" s="1" t="s">
        <v>4137</v>
      </c>
      <c r="D483" s="1" t="s">
        <v>4139</v>
      </c>
      <c r="E483" s="2">
        <v>482</v>
      </c>
      <c r="F483" s="1">
        <v>1</v>
      </c>
      <c r="G483" s="1" t="s">
        <v>4136</v>
      </c>
      <c r="H483" s="1" t="s">
        <v>4138</v>
      </c>
      <c r="I483" s="1">
        <v>15</v>
      </c>
      <c r="L483" s="1">
        <v>1</v>
      </c>
      <c r="M483" s="1" t="s">
        <v>4469</v>
      </c>
      <c r="N483" s="1" t="s">
        <v>4470</v>
      </c>
      <c r="T483" s="2" t="s">
        <v>4691</v>
      </c>
      <c r="U483" s="1" t="s">
        <v>964</v>
      </c>
      <c r="V483" s="1" t="s">
        <v>2372</v>
      </c>
      <c r="Y483" s="1" t="s">
        <v>965</v>
      </c>
      <c r="Z483" s="1" t="s">
        <v>2733</v>
      </c>
      <c r="AC483" s="1">
        <v>26</v>
      </c>
      <c r="AD483" s="1" t="s">
        <v>309</v>
      </c>
      <c r="AE483" s="1" t="s">
        <v>2973</v>
      </c>
      <c r="AU483" s="1" t="s">
        <v>2331</v>
      </c>
      <c r="AW483" s="1" t="s">
        <v>3314</v>
      </c>
      <c r="BC483" s="1" t="s">
        <v>2290</v>
      </c>
      <c r="BE483" s="1" t="s">
        <v>3428</v>
      </c>
      <c r="BF483" s="1" t="s">
        <v>4763</v>
      </c>
    </row>
    <row r="484" spans="1:58" ht="13.5" customHeight="1">
      <c r="A484" s="6" t="str">
        <f t="shared" si="17"/>
        <v>1729_감물천면_098b</v>
      </c>
      <c r="B484" s="1">
        <v>1729</v>
      </c>
      <c r="C484" s="1" t="s">
        <v>4137</v>
      </c>
      <c r="D484" s="1" t="s">
        <v>4139</v>
      </c>
      <c r="E484" s="2">
        <v>483</v>
      </c>
      <c r="F484" s="1">
        <v>1</v>
      </c>
      <c r="G484" s="1" t="s">
        <v>4136</v>
      </c>
      <c r="H484" s="1" t="s">
        <v>4138</v>
      </c>
      <c r="I484" s="1">
        <v>15</v>
      </c>
      <c r="L484" s="1">
        <v>1</v>
      </c>
      <c r="M484" s="1" t="s">
        <v>4469</v>
      </c>
      <c r="N484" s="1" t="s">
        <v>4470</v>
      </c>
      <c r="T484" s="2" t="s">
        <v>4691</v>
      </c>
      <c r="U484" s="1" t="s">
        <v>86</v>
      </c>
      <c r="V484" s="1" t="s">
        <v>2290</v>
      </c>
      <c r="Y484" s="1" t="s">
        <v>235</v>
      </c>
      <c r="Z484" s="1" t="s">
        <v>2732</v>
      </c>
      <c r="AC484" s="1">
        <v>6</v>
      </c>
      <c r="AD484" s="1" t="s">
        <v>133</v>
      </c>
      <c r="AE484" s="1" t="s">
        <v>2971</v>
      </c>
      <c r="BB484" s="1" t="s">
        <v>91</v>
      </c>
      <c r="BC484" s="1" t="s">
        <v>3399</v>
      </c>
      <c r="BD484" s="1" t="s">
        <v>961</v>
      </c>
      <c r="BE484" s="1" t="s">
        <v>2734</v>
      </c>
      <c r="BF484" s="1" t="s">
        <v>4764</v>
      </c>
    </row>
    <row r="485" spans="1:72" ht="13.5" customHeight="1">
      <c r="A485" s="6" t="str">
        <f t="shared" si="17"/>
        <v>1729_감물천면_098b</v>
      </c>
      <c r="B485" s="1">
        <v>1729</v>
      </c>
      <c r="C485" s="1" t="s">
        <v>4137</v>
      </c>
      <c r="D485" s="1" t="s">
        <v>4139</v>
      </c>
      <c r="E485" s="2">
        <v>484</v>
      </c>
      <c r="F485" s="1">
        <v>1</v>
      </c>
      <c r="G485" s="1" t="s">
        <v>4136</v>
      </c>
      <c r="H485" s="1" t="s">
        <v>4138</v>
      </c>
      <c r="I485" s="1">
        <v>15</v>
      </c>
      <c r="L485" s="1">
        <v>2</v>
      </c>
      <c r="M485" s="1" t="s">
        <v>966</v>
      </c>
      <c r="N485" s="1" t="s">
        <v>2731</v>
      </c>
      <c r="O485" s="1" t="s">
        <v>6</v>
      </c>
      <c r="P485" s="1" t="s">
        <v>2234</v>
      </c>
      <c r="T485" s="2" t="s">
        <v>4759</v>
      </c>
      <c r="U485" s="1" t="s">
        <v>95</v>
      </c>
      <c r="V485" s="1" t="s">
        <v>2331</v>
      </c>
      <c r="Y485" s="1" t="s">
        <v>966</v>
      </c>
      <c r="Z485" s="1" t="s">
        <v>2731</v>
      </c>
      <c r="AC485" s="1">
        <v>67</v>
      </c>
      <c r="AD485" s="1" t="s">
        <v>104</v>
      </c>
      <c r="AE485" s="1" t="s">
        <v>2950</v>
      </c>
      <c r="AJ485" s="1" t="s">
        <v>17</v>
      </c>
      <c r="AK485" s="1" t="s">
        <v>3051</v>
      </c>
      <c r="AL485" s="1" t="s">
        <v>129</v>
      </c>
      <c r="AM485" s="1" t="s">
        <v>3061</v>
      </c>
      <c r="AP485" s="1" t="s">
        <v>180</v>
      </c>
      <c r="AQ485" s="1" t="s">
        <v>2322</v>
      </c>
      <c r="AR485" s="1" t="s">
        <v>967</v>
      </c>
      <c r="AS485" s="1" t="s">
        <v>2567</v>
      </c>
      <c r="AT485" s="1" t="s">
        <v>95</v>
      </c>
      <c r="AU485" s="1" t="s">
        <v>2331</v>
      </c>
      <c r="AV485" s="1" t="s">
        <v>968</v>
      </c>
      <c r="AW485" s="1" t="s">
        <v>3313</v>
      </c>
      <c r="BG485" s="1" t="s">
        <v>95</v>
      </c>
      <c r="BH485" s="1" t="s">
        <v>2331</v>
      </c>
      <c r="BI485" s="1" t="s">
        <v>5253</v>
      </c>
      <c r="BJ485" s="1" t="s">
        <v>4891</v>
      </c>
      <c r="BK485" s="1" t="s">
        <v>95</v>
      </c>
      <c r="BL485" s="1" t="s">
        <v>2331</v>
      </c>
      <c r="BM485" s="1" t="s">
        <v>969</v>
      </c>
      <c r="BN485" s="1" t="s">
        <v>3794</v>
      </c>
      <c r="BO485" s="1" t="s">
        <v>126</v>
      </c>
      <c r="BP485" s="1" t="s">
        <v>2342</v>
      </c>
      <c r="BQ485" s="1" t="s">
        <v>970</v>
      </c>
      <c r="BR485" s="1" t="s">
        <v>3985</v>
      </c>
      <c r="BS485" s="1" t="s">
        <v>65</v>
      </c>
      <c r="BT485" s="1" t="s">
        <v>4892</v>
      </c>
    </row>
    <row r="486" spans="1:73" ht="13.5" customHeight="1">
      <c r="A486" s="6" t="str">
        <f t="shared" si="17"/>
        <v>1729_감물천면_098b</v>
      </c>
      <c r="B486" s="1">
        <v>1729</v>
      </c>
      <c r="C486" s="1" t="s">
        <v>4137</v>
      </c>
      <c r="D486" s="1" t="s">
        <v>4139</v>
      </c>
      <c r="E486" s="2">
        <v>485</v>
      </c>
      <c r="F486" s="1">
        <v>1</v>
      </c>
      <c r="G486" s="1" t="s">
        <v>4136</v>
      </c>
      <c r="H486" s="1" t="s">
        <v>4138</v>
      </c>
      <c r="I486" s="1">
        <v>15</v>
      </c>
      <c r="L486" s="1">
        <v>2</v>
      </c>
      <c r="M486" s="1" t="s">
        <v>966</v>
      </c>
      <c r="N486" s="1" t="s">
        <v>2731</v>
      </c>
      <c r="S486" s="1" t="s">
        <v>66</v>
      </c>
      <c r="T486" s="2" t="s">
        <v>2245</v>
      </c>
      <c r="U486" s="1" t="s">
        <v>96</v>
      </c>
      <c r="V486" s="1" t="s">
        <v>2298</v>
      </c>
      <c r="Y486" s="1" t="s">
        <v>971</v>
      </c>
      <c r="Z486" s="1" t="s">
        <v>2730</v>
      </c>
      <c r="AC486" s="1">
        <v>48</v>
      </c>
      <c r="AD486" s="1" t="s">
        <v>68</v>
      </c>
      <c r="AE486" s="1" t="s">
        <v>2220</v>
      </c>
      <c r="AJ486" s="1" t="s">
        <v>17</v>
      </c>
      <c r="AK486" s="1" t="s">
        <v>3051</v>
      </c>
      <c r="AL486" s="1" t="s">
        <v>65</v>
      </c>
      <c r="AM486" s="1" t="s">
        <v>4760</v>
      </c>
      <c r="AP486" s="1" t="s">
        <v>180</v>
      </c>
      <c r="AQ486" s="1" t="s">
        <v>2322</v>
      </c>
      <c r="AR486" s="1" t="s">
        <v>967</v>
      </c>
      <c r="AS486" s="1" t="s">
        <v>2567</v>
      </c>
      <c r="AT486" s="1" t="s">
        <v>95</v>
      </c>
      <c r="AU486" s="1" t="s">
        <v>2331</v>
      </c>
      <c r="AV486" s="1" t="s">
        <v>5254</v>
      </c>
      <c r="AW486" s="1" t="s">
        <v>4893</v>
      </c>
      <c r="BG486" s="1" t="s">
        <v>459</v>
      </c>
      <c r="BH486" s="1" t="s">
        <v>3129</v>
      </c>
      <c r="BI486" s="1" t="s">
        <v>972</v>
      </c>
      <c r="BJ486" s="1" t="s">
        <v>3603</v>
      </c>
      <c r="BK486" s="1" t="s">
        <v>459</v>
      </c>
      <c r="BL486" s="1" t="s">
        <v>3129</v>
      </c>
      <c r="BM486" s="1" t="s">
        <v>973</v>
      </c>
      <c r="BN486" s="1" t="s">
        <v>3793</v>
      </c>
      <c r="BO486" s="1" t="s">
        <v>459</v>
      </c>
      <c r="BP486" s="1" t="s">
        <v>3129</v>
      </c>
      <c r="BQ486" s="1" t="s">
        <v>974</v>
      </c>
      <c r="BR486" s="1" t="s">
        <v>3984</v>
      </c>
      <c r="BS486" s="1" t="s">
        <v>141</v>
      </c>
      <c r="BT486" s="1" t="s">
        <v>3041</v>
      </c>
      <c r="BU486" s="1" t="s">
        <v>5227</v>
      </c>
    </row>
    <row r="487" spans="1:31" ht="13.5" customHeight="1">
      <c r="A487" s="6" t="str">
        <f t="shared" si="17"/>
        <v>1729_감물천면_098b</v>
      </c>
      <c r="B487" s="1">
        <v>1729</v>
      </c>
      <c r="C487" s="1" t="s">
        <v>4137</v>
      </c>
      <c r="D487" s="1" t="s">
        <v>4139</v>
      </c>
      <c r="E487" s="2">
        <v>486</v>
      </c>
      <c r="F487" s="1">
        <v>1</v>
      </c>
      <c r="G487" s="1" t="s">
        <v>4136</v>
      </c>
      <c r="H487" s="1" t="s">
        <v>4138</v>
      </c>
      <c r="I487" s="1">
        <v>15</v>
      </c>
      <c r="L487" s="1">
        <v>2</v>
      </c>
      <c r="M487" s="1" t="s">
        <v>966</v>
      </c>
      <c r="N487" s="1" t="s">
        <v>2731</v>
      </c>
      <c r="S487" s="1" t="s">
        <v>47</v>
      </c>
      <c r="T487" s="2" t="s">
        <v>2244</v>
      </c>
      <c r="AC487" s="1">
        <v>1</v>
      </c>
      <c r="AD487" s="1" t="s">
        <v>151</v>
      </c>
      <c r="AE487" s="1" t="s">
        <v>2949</v>
      </c>
    </row>
    <row r="488" spans="1:72" ht="13.5" customHeight="1">
      <c r="A488" s="6" t="str">
        <f aca="true" t="shared" si="18" ref="A488:A519">HYPERLINK("http://kyu.snu.ac.kr/sdhj/index.jsp?type=hj/GK14620_00IM0001_099a.jpg","1729_감물천면_099a")</f>
        <v>1729_감물천면_099a</v>
      </c>
      <c r="B488" s="1">
        <v>1729</v>
      </c>
      <c r="C488" s="1" t="s">
        <v>4137</v>
      </c>
      <c r="D488" s="1" t="s">
        <v>4139</v>
      </c>
      <c r="E488" s="2">
        <v>487</v>
      </c>
      <c r="F488" s="1">
        <v>1</v>
      </c>
      <c r="G488" s="1" t="s">
        <v>4136</v>
      </c>
      <c r="H488" s="1" t="s">
        <v>4138</v>
      </c>
      <c r="I488" s="1">
        <v>15</v>
      </c>
      <c r="L488" s="1">
        <v>3</v>
      </c>
      <c r="M488" s="1" t="s">
        <v>4471</v>
      </c>
      <c r="N488" s="1" t="s">
        <v>4472</v>
      </c>
      <c r="T488" s="2" t="s">
        <v>4759</v>
      </c>
      <c r="U488" s="1" t="s">
        <v>180</v>
      </c>
      <c r="V488" s="1" t="s">
        <v>2322</v>
      </c>
      <c r="W488" s="1" t="s">
        <v>135</v>
      </c>
      <c r="X488" s="1" t="s">
        <v>2393</v>
      </c>
      <c r="Y488" s="1" t="s">
        <v>975</v>
      </c>
      <c r="Z488" s="1" t="s">
        <v>2399</v>
      </c>
      <c r="AC488" s="1">
        <v>61</v>
      </c>
      <c r="AD488" s="1" t="s">
        <v>151</v>
      </c>
      <c r="AE488" s="1" t="s">
        <v>2949</v>
      </c>
      <c r="AJ488" s="1" t="s">
        <v>17</v>
      </c>
      <c r="AK488" s="1" t="s">
        <v>3051</v>
      </c>
      <c r="AL488" s="1" t="s">
        <v>65</v>
      </c>
      <c r="AM488" s="1" t="s">
        <v>4760</v>
      </c>
      <c r="AT488" s="1" t="s">
        <v>43</v>
      </c>
      <c r="AU488" s="1" t="s">
        <v>3115</v>
      </c>
      <c r="AV488" s="1" t="s">
        <v>857</v>
      </c>
      <c r="AW488" s="1" t="s">
        <v>2819</v>
      </c>
      <c r="BG488" s="1" t="s">
        <v>43</v>
      </c>
      <c r="BH488" s="1" t="s">
        <v>3115</v>
      </c>
      <c r="BI488" s="1" t="s">
        <v>4873</v>
      </c>
      <c r="BJ488" s="1" t="s">
        <v>4874</v>
      </c>
      <c r="BK488" s="1" t="s">
        <v>836</v>
      </c>
      <c r="BL488" s="1" t="s">
        <v>3665</v>
      </c>
      <c r="BM488" s="1" t="s">
        <v>837</v>
      </c>
      <c r="BN488" s="1" t="s">
        <v>4869</v>
      </c>
      <c r="BO488" s="1" t="s">
        <v>43</v>
      </c>
      <c r="BP488" s="1" t="s">
        <v>3115</v>
      </c>
      <c r="BQ488" s="1" t="s">
        <v>976</v>
      </c>
      <c r="BR488" s="1" t="s">
        <v>4233</v>
      </c>
      <c r="BS488" s="1" t="s">
        <v>129</v>
      </c>
      <c r="BT488" s="1" t="s">
        <v>3061</v>
      </c>
    </row>
    <row r="489" spans="1:72" ht="13.5" customHeight="1">
      <c r="A489" s="6" t="str">
        <f t="shared" si="18"/>
        <v>1729_감물천면_099a</v>
      </c>
      <c r="B489" s="1">
        <v>1729</v>
      </c>
      <c r="C489" s="1" t="s">
        <v>4137</v>
      </c>
      <c r="D489" s="1" t="s">
        <v>4139</v>
      </c>
      <c r="E489" s="2">
        <v>488</v>
      </c>
      <c r="F489" s="1">
        <v>1</v>
      </c>
      <c r="G489" s="1" t="s">
        <v>4136</v>
      </c>
      <c r="H489" s="1" t="s">
        <v>4138</v>
      </c>
      <c r="I489" s="1">
        <v>15</v>
      </c>
      <c r="L489" s="1">
        <v>3</v>
      </c>
      <c r="M489" s="1" t="s">
        <v>4471</v>
      </c>
      <c r="N489" s="1" t="s">
        <v>4472</v>
      </c>
      <c r="S489" s="1" t="s">
        <v>66</v>
      </c>
      <c r="T489" s="2" t="s">
        <v>2245</v>
      </c>
      <c r="W489" s="1" t="s">
        <v>56</v>
      </c>
      <c r="X489" s="1" t="s">
        <v>4782</v>
      </c>
      <c r="Y489" s="1" t="s">
        <v>39</v>
      </c>
      <c r="Z489" s="1" t="s">
        <v>2423</v>
      </c>
      <c r="AC489" s="1">
        <v>42</v>
      </c>
      <c r="AD489" s="1" t="s">
        <v>178</v>
      </c>
      <c r="AE489" s="1" t="s">
        <v>2961</v>
      </c>
      <c r="AJ489" s="1" t="s">
        <v>41</v>
      </c>
      <c r="AK489" s="1" t="s">
        <v>3052</v>
      </c>
      <c r="AL489" s="1" t="s">
        <v>288</v>
      </c>
      <c r="AM489" s="1" t="s">
        <v>3065</v>
      </c>
      <c r="AT489" s="1" t="s">
        <v>43</v>
      </c>
      <c r="AU489" s="1" t="s">
        <v>3115</v>
      </c>
      <c r="AV489" s="1" t="s">
        <v>977</v>
      </c>
      <c r="AW489" s="1" t="s">
        <v>3312</v>
      </c>
      <c r="BG489" s="1" t="s">
        <v>43</v>
      </c>
      <c r="BH489" s="1" t="s">
        <v>3115</v>
      </c>
      <c r="BI489" s="1" t="s">
        <v>978</v>
      </c>
      <c r="BJ489" s="1" t="s">
        <v>3602</v>
      </c>
      <c r="BK489" s="1" t="s">
        <v>43</v>
      </c>
      <c r="BL489" s="1" t="s">
        <v>3115</v>
      </c>
      <c r="BM489" s="1" t="s">
        <v>979</v>
      </c>
      <c r="BN489" s="1" t="s">
        <v>3792</v>
      </c>
      <c r="BO489" s="1" t="s">
        <v>205</v>
      </c>
      <c r="BP489" s="1" t="s">
        <v>4217</v>
      </c>
      <c r="BQ489" s="1" t="s">
        <v>980</v>
      </c>
      <c r="BR489" s="1" t="s">
        <v>4327</v>
      </c>
      <c r="BS489" s="1" t="s">
        <v>122</v>
      </c>
      <c r="BT489" s="1" t="s">
        <v>3083</v>
      </c>
    </row>
    <row r="490" spans="1:31" ht="13.5" customHeight="1">
      <c r="A490" s="6" t="str">
        <f t="shared" si="18"/>
        <v>1729_감물천면_099a</v>
      </c>
      <c r="B490" s="1">
        <v>1729</v>
      </c>
      <c r="C490" s="1" t="s">
        <v>4137</v>
      </c>
      <c r="D490" s="1" t="s">
        <v>4139</v>
      </c>
      <c r="E490" s="2">
        <v>489</v>
      </c>
      <c r="F490" s="1">
        <v>1</v>
      </c>
      <c r="G490" s="1" t="s">
        <v>4136</v>
      </c>
      <c r="H490" s="1" t="s">
        <v>4138</v>
      </c>
      <c r="I490" s="1">
        <v>15</v>
      </c>
      <c r="L490" s="1">
        <v>3</v>
      </c>
      <c r="M490" s="1" t="s">
        <v>4471</v>
      </c>
      <c r="N490" s="1" t="s">
        <v>4472</v>
      </c>
      <c r="S490" s="1" t="s">
        <v>75</v>
      </c>
      <c r="T490" s="2" t="s">
        <v>2252</v>
      </c>
      <c r="W490" s="1" t="s">
        <v>76</v>
      </c>
      <c r="X490" s="1" t="s">
        <v>4785</v>
      </c>
      <c r="Y490" s="1" t="s">
        <v>39</v>
      </c>
      <c r="Z490" s="1" t="s">
        <v>2423</v>
      </c>
      <c r="AC490" s="1">
        <v>90</v>
      </c>
      <c r="AD490" s="1" t="s">
        <v>472</v>
      </c>
      <c r="AE490" s="1" t="s">
        <v>2643</v>
      </c>
    </row>
    <row r="491" spans="1:31" ht="13.5" customHeight="1">
      <c r="A491" s="6" t="str">
        <f t="shared" si="18"/>
        <v>1729_감물천면_099a</v>
      </c>
      <c r="B491" s="1">
        <v>1729</v>
      </c>
      <c r="C491" s="1" t="s">
        <v>4137</v>
      </c>
      <c r="D491" s="1" t="s">
        <v>4139</v>
      </c>
      <c r="E491" s="2">
        <v>490</v>
      </c>
      <c r="F491" s="1">
        <v>1</v>
      </c>
      <c r="G491" s="1" t="s">
        <v>4136</v>
      </c>
      <c r="H491" s="1" t="s">
        <v>4138</v>
      </c>
      <c r="I491" s="1">
        <v>15</v>
      </c>
      <c r="L491" s="1">
        <v>3</v>
      </c>
      <c r="M491" s="1" t="s">
        <v>4471</v>
      </c>
      <c r="N491" s="1" t="s">
        <v>4472</v>
      </c>
      <c r="S491" s="1" t="s">
        <v>47</v>
      </c>
      <c r="T491" s="2" t="s">
        <v>2244</v>
      </c>
      <c r="AC491" s="1">
        <v>14</v>
      </c>
      <c r="AD491" s="1" t="s">
        <v>84</v>
      </c>
      <c r="AE491" s="1" t="s">
        <v>2969</v>
      </c>
    </row>
    <row r="492" spans="1:31" ht="13.5" customHeight="1">
      <c r="A492" s="6" t="str">
        <f t="shared" si="18"/>
        <v>1729_감물천면_099a</v>
      </c>
      <c r="B492" s="1">
        <v>1729</v>
      </c>
      <c r="C492" s="1" t="s">
        <v>4137</v>
      </c>
      <c r="D492" s="1" t="s">
        <v>4139</v>
      </c>
      <c r="E492" s="2">
        <v>491</v>
      </c>
      <c r="F492" s="1">
        <v>1</v>
      </c>
      <c r="G492" s="1" t="s">
        <v>4136</v>
      </c>
      <c r="H492" s="1" t="s">
        <v>4138</v>
      </c>
      <c r="I492" s="1">
        <v>15</v>
      </c>
      <c r="L492" s="1">
        <v>3</v>
      </c>
      <c r="M492" s="1" t="s">
        <v>4471</v>
      </c>
      <c r="N492" s="1" t="s">
        <v>4472</v>
      </c>
      <c r="S492" s="1" t="s">
        <v>209</v>
      </c>
      <c r="T492" s="2" t="s">
        <v>2249</v>
      </c>
      <c r="U492" s="1" t="s">
        <v>180</v>
      </c>
      <c r="V492" s="1" t="s">
        <v>2322</v>
      </c>
      <c r="Y492" s="1" t="s">
        <v>981</v>
      </c>
      <c r="Z492" s="1" t="s">
        <v>2729</v>
      </c>
      <c r="AC492" s="1">
        <v>12</v>
      </c>
      <c r="AD492" s="1" t="s">
        <v>51</v>
      </c>
      <c r="AE492" s="1" t="s">
        <v>2957</v>
      </c>
    </row>
    <row r="493" spans="1:33" ht="13.5" customHeight="1">
      <c r="A493" s="6" t="str">
        <f t="shared" si="18"/>
        <v>1729_감물천면_099a</v>
      </c>
      <c r="B493" s="1">
        <v>1729</v>
      </c>
      <c r="C493" s="1" t="s">
        <v>4137</v>
      </c>
      <c r="D493" s="1" t="s">
        <v>4139</v>
      </c>
      <c r="E493" s="2">
        <v>492</v>
      </c>
      <c r="F493" s="1">
        <v>1</v>
      </c>
      <c r="G493" s="1" t="s">
        <v>4136</v>
      </c>
      <c r="H493" s="1" t="s">
        <v>4138</v>
      </c>
      <c r="I493" s="1">
        <v>15</v>
      </c>
      <c r="L493" s="1">
        <v>3</v>
      </c>
      <c r="M493" s="1" t="s">
        <v>4471</v>
      </c>
      <c r="N493" s="1" t="s">
        <v>4472</v>
      </c>
      <c r="S493" s="1" t="s">
        <v>209</v>
      </c>
      <c r="T493" s="2" t="s">
        <v>2249</v>
      </c>
      <c r="Y493" s="1" t="s">
        <v>982</v>
      </c>
      <c r="Z493" s="1" t="s">
        <v>2728</v>
      </c>
      <c r="AC493" s="1">
        <v>7</v>
      </c>
      <c r="AD493" s="1" t="s">
        <v>154</v>
      </c>
      <c r="AE493" s="1" t="s">
        <v>2946</v>
      </c>
      <c r="AF493" s="1" t="s">
        <v>54</v>
      </c>
      <c r="AG493" s="1" t="s">
        <v>3004</v>
      </c>
    </row>
    <row r="494" spans="1:58" ht="13.5" customHeight="1">
      <c r="A494" s="6" t="str">
        <f t="shared" si="18"/>
        <v>1729_감물천면_099a</v>
      </c>
      <c r="B494" s="1">
        <v>1729</v>
      </c>
      <c r="C494" s="1" t="s">
        <v>4137</v>
      </c>
      <c r="D494" s="1" t="s">
        <v>4139</v>
      </c>
      <c r="E494" s="2">
        <v>493</v>
      </c>
      <c r="F494" s="1">
        <v>1</v>
      </c>
      <c r="G494" s="1" t="s">
        <v>4136</v>
      </c>
      <c r="H494" s="1" t="s">
        <v>4138</v>
      </c>
      <c r="I494" s="1">
        <v>15</v>
      </c>
      <c r="L494" s="1">
        <v>3</v>
      </c>
      <c r="M494" s="1" t="s">
        <v>4471</v>
      </c>
      <c r="N494" s="1" t="s">
        <v>4472</v>
      </c>
      <c r="T494" s="2" t="s">
        <v>4691</v>
      </c>
      <c r="U494" s="1" t="s">
        <v>86</v>
      </c>
      <c r="V494" s="1" t="s">
        <v>2290</v>
      </c>
      <c r="Y494" s="1" t="s">
        <v>983</v>
      </c>
      <c r="Z494" s="1" t="s">
        <v>2727</v>
      </c>
      <c r="AC494" s="1">
        <v>54</v>
      </c>
      <c r="AD494" s="1" t="s">
        <v>419</v>
      </c>
      <c r="AE494" s="1" t="s">
        <v>2977</v>
      </c>
      <c r="BB494" s="1" t="s">
        <v>86</v>
      </c>
      <c r="BC494" s="1" t="s">
        <v>2290</v>
      </c>
      <c r="BD494" s="1" t="s">
        <v>900</v>
      </c>
      <c r="BE494" s="1" t="s">
        <v>3427</v>
      </c>
      <c r="BF494" s="1" t="s">
        <v>4764</v>
      </c>
    </row>
    <row r="495" spans="1:58" ht="13.5" customHeight="1">
      <c r="A495" s="6" t="str">
        <f t="shared" si="18"/>
        <v>1729_감물천면_099a</v>
      </c>
      <c r="B495" s="1">
        <v>1729</v>
      </c>
      <c r="C495" s="1" t="s">
        <v>4137</v>
      </c>
      <c r="D495" s="1" t="s">
        <v>4139</v>
      </c>
      <c r="E495" s="2">
        <v>494</v>
      </c>
      <c r="F495" s="1">
        <v>1</v>
      </c>
      <c r="G495" s="1" t="s">
        <v>4136</v>
      </c>
      <c r="H495" s="1" t="s">
        <v>4138</v>
      </c>
      <c r="I495" s="1">
        <v>15</v>
      </c>
      <c r="L495" s="1">
        <v>3</v>
      </c>
      <c r="M495" s="1" t="s">
        <v>4471</v>
      </c>
      <c r="N495" s="1" t="s">
        <v>4472</v>
      </c>
      <c r="T495" s="2" t="s">
        <v>4691</v>
      </c>
      <c r="U495" s="1" t="s">
        <v>86</v>
      </c>
      <c r="V495" s="1" t="s">
        <v>2290</v>
      </c>
      <c r="Y495" s="1" t="s">
        <v>984</v>
      </c>
      <c r="Z495" s="1" t="s">
        <v>2726</v>
      </c>
      <c r="AC495" s="1">
        <v>14</v>
      </c>
      <c r="AD495" s="1" t="s">
        <v>84</v>
      </c>
      <c r="AE495" s="1" t="s">
        <v>2969</v>
      </c>
      <c r="BB495" s="1" t="s">
        <v>91</v>
      </c>
      <c r="BC495" s="1" t="s">
        <v>3399</v>
      </c>
      <c r="BF495" s="1" t="s">
        <v>4764</v>
      </c>
    </row>
    <row r="496" spans="1:58" ht="13.5" customHeight="1">
      <c r="A496" s="6" t="str">
        <f t="shared" si="18"/>
        <v>1729_감물천면_099a</v>
      </c>
      <c r="B496" s="1">
        <v>1729</v>
      </c>
      <c r="C496" s="1" t="s">
        <v>4137</v>
      </c>
      <c r="D496" s="1" t="s">
        <v>4139</v>
      </c>
      <c r="E496" s="2">
        <v>495</v>
      </c>
      <c r="F496" s="1">
        <v>1</v>
      </c>
      <c r="G496" s="1" t="s">
        <v>4136</v>
      </c>
      <c r="H496" s="1" t="s">
        <v>4138</v>
      </c>
      <c r="I496" s="1">
        <v>15</v>
      </c>
      <c r="L496" s="1">
        <v>3</v>
      </c>
      <c r="M496" s="1" t="s">
        <v>4471</v>
      </c>
      <c r="N496" s="1" t="s">
        <v>4472</v>
      </c>
      <c r="T496" s="2" t="s">
        <v>4691</v>
      </c>
      <c r="U496" s="1" t="s">
        <v>86</v>
      </c>
      <c r="V496" s="1" t="s">
        <v>2290</v>
      </c>
      <c r="Y496" s="1" t="s">
        <v>4086</v>
      </c>
      <c r="Z496" s="1" t="s">
        <v>4894</v>
      </c>
      <c r="AC496" s="1">
        <v>11</v>
      </c>
      <c r="AD496" s="1" t="s">
        <v>85</v>
      </c>
      <c r="AE496" s="1" t="s">
        <v>2995</v>
      </c>
      <c r="BB496" s="1" t="s">
        <v>86</v>
      </c>
      <c r="BC496" s="1" t="s">
        <v>2290</v>
      </c>
      <c r="BD496" s="1" t="s">
        <v>983</v>
      </c>
      <c r="BE496" s="1" t="s">
        <v>2727</v>
      </c>
      <c r="BF496" s="1" t="s">
        <v>4761</v>
      </c>
    </row>
    <row r="497" spans="1:57" ht="13.5" customHeight="1">
      <c r="A497" s="6" t="str">
        <f t="shared" si="18"/>
        <v>1729_감물천면_099a</v>
      </c>
      <c r="B497" s="1">
        <v>1729</v>
      </c>
      <c r="C497" s="1" t="s">
        <v>4137</v>
      </c>
      <c r="D497" s="1" t="s">
        <v>4139</v>
      </c>
      <c r="E497" s="2">
        <v>496</v>
      </c>
      <c r="F497" s="1">
        <v>1</v>
      </c>
      <c r="G497" s="1" t="s">
        <v>4136</v>
      </c>
      <c r="H497" s="1" t="s">
        <v>4138</v>
      </c>
      <c r="I497" s="1">
        <v>15</v>
      </c>
      <c r="L497" s="1">
        <v>3</v>
      </c>
      <c r="M497" s="1" t="s">
        <v>4471</v>
      </c>
      <c r="N497" s="1" t="s">
        <v>4472</v>
      </c>
      <c r="T497" s="2" t="s">
        <v>4691</v>
      </c>
      <c r="U497" s="1" t="s">
        <v>49</v>
      </c>
      <c r="V497" s="1" t="s">
        <v>2294</v>
      </c>
      <c r="Y497" s="1" t="s">
        <v>985</v>
      </c>
      <c r="Z497" s="1" t="s">
        <v>2725</v>
      </c>
      <c r="AC497" s="1">
        <v>24</v>
      </c>
      <c r="AD497" s="1" t="s">
        <v>88</v>
      </c>
      <c r="AE497" s="1" t="s">
        <v>3001</v>
      </c>
      <c r="AF497" s="1" t="s">
        <v>94</v>
      </c>
      <c r="AG497" s="1" t="s">
        <v>3017</v>
      </c>
      <c r="AT497" s="1" t="s">
        <v>95</v>
      </c>
      <c r="AU497" s="1" t="s">
        <v>2331</v>
      </c>
      <c r="AV497" s="1" t="s">
        <v>926</v>
      </c>
      <c r="AW497" s="1" t="s">
        <v>3311</v>
      </c>
      <c r="BB497" s="1" t="s">
        <v>213</v>
      </c>
      <c r="BC497" s="1" t="s">
        <v>4226</v>
      </c>
      <c r="BD497" s="1" t="s">
        <v>986</v>
      </c>
      <c r="BE497" s="1" t="s">
        <v>3426</v>
      </c>
    </row>
    <row r="498" spans="1:72" ht="13.5" customHeight="1">
      <c r="A498" s="6" t="str">
        <f t="shared" si="18"/>
        <v>1729_감물천면_099a</v>
      </c>
      <c r="B498" s="1">
        <v>1729</v>
      </c>
      <c r="C498" s="1" t="s">
        <v>4137</v>
      </c>
      <c r="D498" s="1" t="s">
        <v>4139</v>
      </c>
      <c r="E498" s="2">
        <v>497</v>
      </c>
      <c r="F498" s="1">
        <v>1</v>
      </c>
      <c r="G498" s="1" t="s">
        <v>4136</v>
      </c>
      <c r="H498" s="1" t="s">
        <v>4138</v>
      </c>
      <c r="I498" s="1">
        <v>15</v>
      </c>
      <c r="L498" s="1">
        <v>4</v>
      </c>
      <c r="M498" s="1" t="s">
        <v>4473</v>
      </c>
      <c r="N498" s="1" t="s">
        <v>4474</v>
      </c>
      <c r="T498" s="2" t="s">
        <v>4759</v>
      </c>
      <c r="U498" s="1" t="s">
        <v>180</v>
      </c>
      <c r="V498" s="1" t="s">
        <v>2322</v>
      </c>
      <c r="W498" s="1" t="s">
        <v>135</v>
      </c>
      <c r="X498" s="1" t="s">
        <v>2393</v>
      </c>
      <c r="Y498" s="1" t="s">
        <v>987</v>
      </c>
      <c r="Z498" s="1" t="s">
        <v>2724</v>
      </c>
      <c r="AC498" s="1">
        <v>46</v>
      </c>
      <c r="AD498" s="1" t="s">
        <v>138</v>
      </c>
      <c r="AE498" s="1" t="s">
        <v>2956</v>
      </c>
      <c r="AJ498" s="1" t="s">
        <v>17</v>
      </c>
      <c r="AK498" s="1" t="s">
        <v>3051</v>
      </c>
      <c r="AL498" s="1" t="s">
        <v>65</v>
      </c>
      <c r="AM498" s="1" t="s">
        <v>4760</v>
      </c>
      <c r="AT498" s="1" t="s">
        <v>180</v>
      </c>
      <c r="AU498" s="1" t="s">
        <v>2322</v>
      </c>
      <c r="AV498" s="1" t="s">
        <v>431</v>
      </c>
      <c r="AW498" s="1" t="s">
        <v>2866</v>
      </c>
      <c r="BG498" s="1" t="s">
        <v>205</v>
      </c>
      <c r="BH498" s="1" t="s">
        <v>4217</v>
      </c>
      <c r="BI498" s="1" t="s">
        <v>432</v>
      </c>
      <c r="BJ498" s="1" t="s">
        <v>3096</v>
      </c>
      <c r="BK498" s="1" t="s">
        <v>43</v>
      </c>
      <c r="BL498" s="1" t="s">
        <v>3115</v>
      </c>
      <c r="BM498" s="1" t="s">
        <v>433</v>
      </c>
      <c r="BN498" s="1" t="s">
        <v>2408</v>
      </c>
      <c r="BO498" s="1" t="s">
        <v>43</v>
      </c>
      <c r="BP498" s="1" t="s">
        <v>3115</v>
      </c>
      <c r="BQ498" s="1" t="s">
        <v>988</v>
      </c>
      <c r="BR498" s="1" t="s">
        <v>3983</v>
      </c>
      <c r="BS498" s="1" t="s">
        <v>177</v>
      </c>
      <c r="BT498" s="1" t="s">
        <v>3056</v>
      </c>
    </row>
    <row r="499" spans="1:72" ht="13.5" customHeight="1">
      <c r="A499" s="6" t="str">
        <f t="shared" si="18"/>
        <v>1729_감물천면_099a</v>
      </c>
      <c r="B499" s="1">
        <v>1729</v>
      </c>
      <c r="C499" s="1" t="s">
        <v>4137</v>
      </c>
      <c r="D499" s="1" t="s">
        <v>4139</v>
      </c>
      <c r="E499" s="2">
        <v>498</v>
      </c>
      <c r="F499" s="1">
        <v>1</v>
      </c>
      <c r="G499" s="1" t="s">
        <v>4136</v>
      </c>
      <c r="H499" s="1" t="s">
        <v>4138</v>
      </c>
      <c r="I499" s="1">
        <v>15</v>
      </c>
      <c r="L499" s="1">
        <v>4</v>
      </c>
      <c r="M499" s="1" t="s">
        <v>4473</v>
      </c>
      <c r="N499" s="1" t="s">
        <v>4474</v>
      </c>
      <c r="S499" s="1" t="s">
        <v>66</v>
      </c>
      <c r="T499" s="2" t="s">
        <v>2245</v>
      </c>
      <c r="W499" s="1" t="s">
        <v>421</v>
      </c>
      <c r="X499" s="1" t="s">
        <v>2395</v>
      </c>
      <c r="Y499" s="1" t="s">
        <v>39</v>
      </c>
      <c r="Z499" s="1" t="s">
        <v>2423</v>
      </c>
      <c r="AC499" s="1">
        <v>44</v>
      </c>
      <c r="AD499" s="1" t="s">
        <v>301</v>
      </c>
      <c r="AE499" s="1" t="s">
        <v>2352</v>
      </c>
      <c r="AJ499" s="1" t="s">
        <v>41</v>
      </c>
      <c r="AK499" s="1" t="s">
        <v>3052</v>
      </c>
      <c r="AL499" s="1" t="s">
        <v>651</v>
      </c>
      <c r="AM499" s="1" t="s">
        <v>3054</v>
      </c>
      <c r="AT499" s="1" t="s">
        <v>43</v>
      </c>
      <c r="AU499" s="1" t="s">
        <v>3115</v>
      </c>
      <c r="AV499" s="1" t="s">
        <v>4087</v>
      </c>
      <c r="AW499" s="1" t="s">
        <v>3306</v>
      </c>
      <c r="BG499" s="1" t="s">
        <v>43</v>
      </c>
      <c r="BH499" s="1" t="s">
        <v>3115</v>
      </c>
      <c r="BI499" s="1" t="s">
        <v>989</v>
      </c>
      <c r="BJ499" s="1" t="s">
        <v>3601</v>
      </c>
      <c r="BK499" s="1" t="s">
        <v>43</v>
      </c>
      <c r="BL499" s="1" t="s">
        <v>3115</v>
      </c>
      <c r="BM499" s="1" t="s">
        <v>990</v>
      </c>
      <c r="BN499" s="1" t="s">
        <v>2975</v>
      </c>
      <c r="BO499" s="1" t="s">
        <v>43</v>
      </c>
      <c r="BP499" s="1" t="s">
        <v>3115</v>
      </c>
      <c r="BQ499" s="1" t="s">
        <v>4088</v>
      </c>
      <c r="BR499" s="1" t="s">
        <v>3982</v>
      </c>
      <c r="BS499" s="1" t="s">
        <v>74</v>
      </c>
      <c r="BT499" s="1" t="s">
        <v>3067</v>
      </c>
    </row>
    <row r="500" spans="1:31" ht="13.5" customHeight="1">
      <c r="A500" s="6" t="str">
        <f t="shared" si="18"/>
        <v>1729_감물천면_099a</v>
      </c>
      <c r="B500" s="1">
        <v>1729</v>
      </c>
      <c r="C500" s="1" t="s">
        <v>4137</v>
      </c>
      <c r="D500" s="1" t="s">
        <v>4139</v>
      </c>
      <c r="E500" s="2">
        <v>499</v>
      </c>
      <c r="F500" s="1">
        <v>1</v>
      </c>
      <c r="G500" s="1" t="s">
        <v>4136</v>
      </c>
      <c r="H500" s="1" t="s">
        <v>4138</v>
      </c>
      <c r="I500" s="1">
        <v>15</v>
      </c>
      <c r="L500" s="1">
        <v>4</v>
      </c>
      <c r="M500" s="1" t="s">
        <v>4473</v>
      </c>
      <c r="N500" s="1" t="s">
        <v>4474</v>
      </c>
      <c r="S500" s="1" t="s">
        <v>47</v>
      </c>
      <c r="T500" s="2" t="s">
        <v>2244</v>
      </c>
      <c r="AC500" s="1">
        <v>17</v>
      </c>
      <c r="AD500" s="1" t="s">
        <v>146</v>
      </c>
      <c r="AE500" s="1" t="s">
        <v>2980</v>
      </c>
    </row>
    <row r="501" spans="1:31" ht="13.5" customHeight="1">
      <c r="A501" s="6" t="str">
        <f t="shared" si="18"/>
        <v>1729_감물천면_099a</v>
      </c>
      <c r="B501" s="1">
        <v>1729</v>
      </c>
      <c r="C501" s="1" t="s">
        <v>4137</v>
      </c>
      <c r="D501" s="1" t="s">
        <v>4139</v>
      </c>
      <c r="E501" s="2">
        <v>500</v>
      </c>
      <c r="F501" s="1">
        <v>1</v>
      </c>
      <c r="G501" s="1" t="s">
        <v>4136</v>
      </c>
      <c r="H501" s="1" t="s">
        <v>4138</v>
      </c>
      <c r="I501" s="1">
        <v>15</v>
      </c>
      <c r="L501" s="1">
        <v>4</v>
      </c>
      <c r="M501" s="1" t="s">
        <v>4473</v>
      </c>
      <c r="N501" s="1" t="s">
        <v>4474</v>
      </c>
      <c r="S501" s="1" t="s">
        <v>209</v>
      </c>
      <c r="T501" s="2" t="s">
        <v>2249</v>
      </c>
      <c r="Y501" s="1" t="s">
        <v>991</v>
      </c>
      <c r="Z501" s="1" t="s">
        <v>2723</v>
      </c>
      <c r="AC501" s="1">
        <v>13</v>
      </c>
      <c r="AD501" s="1" t="s">
        <v>208</v>
      </c>
      <c r="AE501" s="1" t="s">
        <v>2951</v>
      </c>
    </row>
    <row r="502" spans="1:33" ht="13.5" customHeight="1">
      <c r="A502" s="6" t="str">
        <f t="shared" si="18"/>
        <v>1729_감물천면_099a</v>
      </c>
      <c r="B502" s="1">
        <v>1729</v>
      </c>
      <c r="C502" s="1" t="s">
        <v>4137</v>
      </c>
      <c r="D502" s="1" t="s">
        <v>4139</v>
      </c>
      <c r="E502" s="2">
        <v>501</v>
      </c>
      <c r="F502" s="1">
        <v>1</v>
      </c>
      <c r="G502" s="1" t="s">
        <v>4136</v>
      </c>
      <c r="H502" s="1" t="s">
        <v>4138</v>
      </c>
      <c r="I502" s="1">
        <v>15</v>
      </c>
      <c r="L502" s="1">
        <v>4</v>
      </c>
      <c r="M502" s="1" t="s">
        <v>4473</v>
      </c>
      <c r="N502" s="1" t="s">
        <v>4474</v>
      </c>
      <c r="S502" s="1" t="s">
        <v>47</v>
      </c>
      <c r="T502" s="2" t="s">
        <v>2244</v>
      </c>
      <c r="AC502" s="1">
        <v>6</v>
      </c>
      <c r="AD502" s="1" t="s">
        <v>133</v>
      </c>
      <c r="AE502" s="1" t="s">
        <v>2971</v>
      </c>
      <c r="AF502" s="1" t="s">
        <v>54</v>
      </c>
      <c r="AG502" s="1" t="s">
        <v>3004</v>
      </c>
    </row>
    <row r="503" spans="1:58" ht="13.5" customHeight="1">
      <c r="A503" s="6" t="str">
        <f t="shared" si="18"/>
        <v>1729_감물천면_099a</v>
      </c>
      <c r="B503" s="1">
        <v>1729</v>
      </c>
      <c r="C503" s="1" t="s">
        <v>4137</v>
      </c>
      <c r="D503" s="1" t="s">
        <v>4139</v>
      </c>
      <c r="E503" s="2">
        <v>502</v>
      </c>
      <c r="F503" s="1">
        <v>1</v>
      </c>
      <c r="G503" s="1" t="s">
        <v>4136</v>
      </c>
      <c r="H503" s="1" t="s">
        <v>4138</v>
      </c>
      <c r="I503" s="1">
        <v>15</v>
      </c>
      <c r="L503" s="1">
        <v>4</v>
      </c>
      <c r="M503" s="1" t="s">
        <v>4473</v>
      </c>
      <c r="N503" s="1" t="s">
        <v>4474</v>
      </c>
      <c r="T503" s="2" t="s">
        <v>4691</v>
      </c>
      <c r="U503" s="1" t="s">
        <v>86</v>
      </c>
      <c r="V503" s="1" t="s">
        <v>2290</v>
      </c>
      <c r="Y503" s="1" t="s">
        <v>992</v>
      </c>
      <c r="Z503" s="1" t="s">
        <v>2722</v>
      </c>
      <c r="AC503" s="1">
        <v>44</v>
      </c>
      <c r="AD503" s="1" t="s">
        <v>301</v>
      </c>
      <c r="AE503" s="1" t="s">
        <v>2352</v>
      </c>
      <c r="AG503" s="1" t="s">
        <v>4787</v>
      </c>
      <c r="AI503" s="1" t="s">
        <v>4895</v>
      </c>
      <c r="AT503" s="1" t="s">
        <v>95</v>
      </c>
      <c r="AU503" s="1" t="s">
        <v>2331</v>
      </c>
      <c r="AV503" s="1" t="s">
        <v>993</v>
      </c>
      <c r="AW503" s="1" t="s">
        <v>3310</v>
      </c>
      <c r="BB503" s="1" t="s">
        <v>86</v>
      </c>
      <c r="BC503" s="1" t="s">
        <v>2290</v>
      </c>
      <c r="BD503" s="1" t="s">
        <v>446</v>
      </c>
      <c r="BE503" s="1" t="s">
        <v>3425</v>
      </c>
      <c r="BF503" s="1" t="s">
        <v>4763</v>
      </c>
    </row>
    <row r="504" spans="1:58" ht="13.5" customHeight="1">
      <c r="A504" s="6" t="str">
        <f t="shared" si="18"/>
        <v>1729_감물천면_099a</v>
      </c>
      <c r="B504" s="1">
        <v>1729</v>
      </c>
      <c r="C504" s="1" t="s">
        <v>4137</v>
      </c>
      <c r="D504" s="1" t="s">
        <v>4139</v>
      </c>
      <c r="E504" s="2">
        <v>503</v>
      </c>
      <c r="F504" s="1">
        <v>1</v>
      </c>
      <c r="G504" s="1" t="s">
        <v>4136</v>
      </c>
      <c r="H504" s="1" t="s">
        <v>4138</v>
      </c>
      <c r="I504" s="1">
        <v>15</v>
      </c>
      <c r="L504" s="1">
        <v>4</v>
      </c>
      <c r="M504" s="1" t="s">
        <v>4473</v>
      </c>
      <c r="N504" s="1" t="s">
        <v>4474</v>
      </c>
      <c r="T504" s="2" t="s">
        <v>4691</v>
      </c>
      <c r="U504" s="1" t="s">
        <v>49</v>
      </c>
      <c r="V504" s="1" t="s">
        <v>2294</v>
      </c>
      <c r="Y504" s="1" t="s">
        <v>994</v>
      </c>
      <c r="Z504" s="1" t="s">
        <v>2721</v>
      </c>
      <c r="AC504" s="1">
        <v>19</v>
      </c>
      <c r="AD504" s="1" t="s">
        <v>84</v>
      </c>
      <c r="AE504" s="1" t="s">
        <v>2969</v>
      </c>
      <c r="AF504" s="1" t="s">
        <v>4202</v>
      </c>
      <c r="AG504" s="1" t="s">
        <v>4207</v>
      </c>
      <c r="AH504" s="1" t="s">
        <v>141</v>
      </c>
      <c r="AI504" s="1" t="s">
        <v>3041</v>
      </c>
      <c r="AU504" s="1" t="s">
        <v>2331</v>
      </c>
      <c r="AW504" s="1" t="s">
        <v>3310</v>
      </c>
      <c r="BC504" s="1" t="s">
        <v>2290</v>
      </c>
      <c r="BE504" s="1" t="s">
        <v>3425</v>
      </c>
      <c r="BF504" s="1" t="s">
        <v>4833</v>
      </c>
    </row>
    <row r="505" spans="1:58" ht="13.5" customHeight="1">
      <c r="A505" s="6" t="str">
        <f t="shared" si="18"/>
        <v>1729_감물천면_099a</v>
      </c>
      <c r="B505" s="1">
        <v>1729</v>
      </c>
      <c r="C505" s="1" t="s">
        <v>4137</v>
      </c>
      <c r="D505" s="1" t="s">
        <v>4139</v>
      </c>
      <c r="E505" s="2">
        <v>504</v>
      </c>
      <c r="F505" s="1">
        <v>1</v>
      </c>
      <c r="G505" s="1" t="s">
        <v>4136</v>
      </c>
      <c r="H505" s="1" t="s">
        <v>4138</v>
      </c>
      <c r="I505" s="1">
        <v>15</v>
      </c>
      <c r="L505" s="1">
        <v>4</v>
      </c>
      <c r="M505" s="1" t="s">
        <v>4473</v>
      </c>
      <c r="N505" s="1" t="s">
        <v>4474</v>
      </c>
      <c r="T505" s="2" t="s">
        <v>4691</v>
      </c>
      <c r="U505" s="1" t="s">
        <v>49</v>
      </c>
      <c r="V505" s="1" t="s">
        <v>2294</v>
      </c>
      <c r="Y505" s="1" t="s">
        <v>995</v>
      </c>
      <c r="Z505" s="1" t="s">
        <v>2720</v>
      </c>
      <c r="AC505" s="1">
        <v>2</v>
      </c>
      <c r="AD505" s="1" t="s">
        <v>232</v>
      </c>
      <c r="AE505" s="1" t="s">
        <v>2954</v>
      </c>
      <c r="AF505" s="1" t="s">
        <v>54</v>
      </c>
      <c r="AG505" s="1" t="s">
        <v>3004</v>
      </c>
      <c r="BB505" s="1" t="s">
        <v>86</v>
      </c>
      <c r="BC505" s="1" t="s">
        <v>2290</v>
      </c>
      <c r="BD505" s="1" t="s">
        <v>992</v>
      </c>
      <c r="BE505" s="1" t="s">
        <v>2722</v>
      </c>
      <c r="BF505" s="1" t="s">
        <v>4764</v>
      </c>
    </row>
    <row r="506" spans="1:72" ht="13.5" customHeight="1">
      <c r="A506" s="6" t="str">
        <f t="shared" si="18"/>
        <v>1729_감물천면_099a</v>
      </c>
      <c r="B506" s="1">
        <v>1729</v>
      </c>
      <c r="C506" s="1" t="s">
        <v>4137</v>
      </c>
      <c r="D506" s="1" t="s">
        <v>4139</v>
      </c>
      <c r="E506" s="2">
        <v>505</v>
      </c>
      <c r="F506" s="1">
        <v>1</v>
      </c>
      <c r="G506" s="1" t="s">
        <v>4136</v>
      </c>
      <c r="H506" s="1" t="s">
        <v>4138</v>
      </c>
      <c r="I506" s="1">
        <v>15</v>
      </c>
      <c r="L506" s="1">
        <v>5</v>
      </c>
      <c r="M506" s="1" t="s">
        <v>4475</v>
      </c>
      <c r="N506" s="1" t="s">
        <v>4476</v>
      </c>
      <c r="T506" s="2" t="s">
        <v>4759</v>
      </c>
      <c r="U506" s="1" t="s">
        <v>180</v>
      </c>
      <c r="V506" s="1" t="s">
        <v>2322</v>
      </c>
      <c r="W506" s="1" t="s">
        <v>135</v>
      </c>
      <c r="X506" s="1" t="s">
        <v>2393</v>
      </c>
      <c r="Y506" s="1" t="s">
        <v>996</v>
      </c>
      <c r="Z506" s="1" t="s">
        <v>2719</v>
      </c>
      <c r="AC506" s="1">
        <v>72</v>
      </c>
      <c r="AD506" s="1" t="s">
        <v>51</v>
      </c>
      <c r="AE506" s="1" t="s">
        <v>2957</v>
      </c>
      <c r="AJ506" s="1" t="s">
        <v>17</v>
      </c>
      <c r="AK506" s="1" t="s">
        <v>3051</v>
      </c>
      <c r="AL506" s="1" t="s">
        <v>65</v>
      </c>
      <c r="AM506" s="1" t="s">
        <v>4760</v>
      </c>
      <c r="AT506" s="1" t="s">
        <v>43</v>
      </c>
      <c r="AU506" s="1" t="s">
        <v>3115</v>
      </c>
      <c r="AV506" s="1" t="s">
        <v>997</v>
      </c>
      <c r="AW506" s="1" t="s">
        <v>3309</v>
      </c>
      <c r="BG506" s="1" t="s">
        <v>43</v>
      </c>
      <c r="BH506" s="1" t="s">
        <v>3115</v>
      </c>
      <c r="BI506" s="1" t="s">
        <v>433</v>
      </c>
      <c r="BJ506" s="1" t="s">
        <v>2408</v>
      </c>
      <c r="BK506" s="1" t="s">
        <v>998</v>
      </c>
      <c r="BL506" s="1" t="s">
        <v>4355</v>
      </c>
      <c r="BM506" s="1" t="s">
        <v>999</v>
      </c>
      <c r="BN506" s="1" t="s">
        <v>3291</v>
      </c>
      <c r="BO506" s="1" t="s">
        <v>205</v>
      </c>
      <c r="BP506" s="1" t="s">
        <v>4217</v>
      </c>
      <c r="BQ506" s="1" t="s">
        <v>1000</v>
      </c>
      <c r="BR506" s="1" t="s">
        <v>4323</v>
      </c>
      <c r="BS506" s="1" t="s">
        <v>59</v>
      </c>
      <c r="BT506" s="1" t="s">
        <v>3034</v>
      </c>
    </row>
    <row r="507" spans="1:72" ht="13.5" customHeight="1">
      <c r="A507" s="6" t="str">
        <f t="shared" si="18"/>
        <v>1729_감물천면_099a</v>
      </c>
      <c r="B507" s="1">
        <v>1729</v>
      </c>
      <c r="C507" s="1" t="s">
        <v>4137</v>
      </c>
      <c r="D507" s="1" t="s">
        <v>4139</v>
      </c>
      <c r="E507" s="2">
        <v>506</v>
      </c>
      <c r="F507" s="1">
        <v>1</v>
      </c>
      <c r="G507" s="1" t="s">
        <v>4136</v>
      </c>
      <c r="H507" s="1" t="s">
        <v>4138</v>
      </c>
      <c r="I507" s="1">
        <v>15</v>
      </c>
      <c r="L507" s="1">
        <v>5</v>
      </c>
      <c r="M507" s="1" t="s">
        <v>4475</v>
      </c>
      <c r="N507" s="1" t="s">
        <v>4476</v>
      </c>
      <c r="S507" s="1" t="s">
        <v>66</v>
      </c>
      <c r="T507" s="2" t="s">
        <v>2245</v>
      </c>
      <c r="W507" s="1" t="s">
        <v>56</v>
      </c>
      <c r="X507" s="1" t="s">
        <v>4782</v>
      </c>
      <c r="Y507" s="1" t="s">
        <v>39</v>
      </c>
      <c r="Z507" s="1" t="s">
        <v>2423</v>
      </c>
      <c r="AC507" s="1">
        <v>63</v>
      </c>
      <c r="AD507" s="1" t="s">
        <v>248</v>
      </c>
      <c r="AE507" s="1" t="s">
        <v>2967</v>
      </c>
      <c r="AJ507" s="1" t="s">
        <v>41</v>
      </c>
      <c r="AK507" s="1" t="s">
        <v>3052</v>
      </c>
      <c r="AL507" s="1" t="s">
        <v>129</v>
      </c>
      <c r="AM507" s="1" t="s">
        <v>3061</v>
      </c>
      <c r="AT507" s="1" t="s">
        <v>43</v>
      </c>
      <c r="AU507" s="1" t="s">
        <v>3115</v>
      </c>
      <c r="AV507" s="1" t="s">
        <v>1001</v>
      </c>
      <c r="AW507" s="1" t="s">
        <v>3308</v>
      </c>
      <c r="BG507" s="1" t="s">
        <v>1002</v>
      </c>
      <c r="BH507" s="1" t="s">
        <v>3471</v>
      </c>
      <c r="BI507" s="1" t="s">
        <v>1003</v>
      </c>
      <c r="BJ507" s="1" t="s">
        <v>2437</v>
      </c>
      <c r="BK507" s="1" t="s">
        <v>1004</v>
      </c>
      <c r="BL507" s="1" t="s">
        <v>3671</v>
      </c>
      <c r="BM507" s="1" t="s">
        <v>1005</v>
      </c>
      <c r="BN507" s="1" t="s">
        <v>3791</v>
      </c>
      <c r="BO507" s="1" t="s">
        <v>43</v>
      </c>
      <c r="BP507" s="1" t="s">
        <v>3115</v>
      </c>
      <c r="BQ507" s="1" t="s">
        <v>1006</v>
      </c>
      <c r="BR507" s="1" t="s">
        <v>3981</v>
      </c>
      <c r="BS507" s="1" t="s">
        <v>337</v>
      </c>
      <c r="BT507" s="1" t="s">
        <v>3043</v>
      </c>
    </row>
    <row r="508" spans="1:33" ht="13.5" customHeight="1">
      <c r="A508" s="6" t="str">
        <f t="shared" si="18"/>
        <v>1729_감물천면_099a</v>
      </c>
      <c r="B508" s="1">
        <v>1729</v>
      </c>
      <c r="C508" s="1" t="s">
        <v>4137</v>
      </c>
      <c r="D508" s="1" t="s">
        <v>4139</v>
      </c>
      <c r="E508" s="2">
        <v>507</v>
      </c>
      <c r="F508" s="1">
        <v>1</v>
      </c>
      <c r="G508" s="1" t="s">
        <v>4136</v>
      </c>
      <c r="H508" s="1" t="s">
        <v>4138</v>
      </c>
      <c r="I508" s="1">
        <v>15</v>
      </c>
      <c r="L508" s="1">
        <v>5</v>
      </c>
      <c r="M508" s="1" t="s">
        <v>4475</v>
      </c>
      <c r="N508" s="1" t="s">
        <v>4476</v>
      </c>
      <c r="S508" s="1" t="s">
        <v>209</v>
      </c>
      <c r="T508" s="2" t="s">
        <v>2249</v>
      </c>
      <c r="Y508" s="1" t="s">
        <v>656</v>
      </c>
      <c r="Z508" s="1" t="s">
        <v>2421</v>
      </c>
      <c r="AF508" s="1" t="s">
        <v>131</v>
      </c>
      <c r="AG508" s="1" t="s">
        <v>3005</v>
      </c>
    </row>
    <row r="509" spans="1:31" ht="13.5" customHeight="1">
      <c r="A509" s="6" t="str">
        <f t="shared" si="18"/>
        <v>1729_감물천면_099a</v>
      </c>
      <c r="B509" s="1">
        <v>1729</v>
      </c>
      <c r="C509" s="1" t="s">
        <v>4137</v>
      </c>
      <c r="D509" s="1" t="s">
        <v>4139</v>
      </c>
      <c r="E509" s="2">
        <v>508</v>
      </c>
      <c r="F509" s="1">
        <v>1</v>
      </c>
      <c r="G509" s="1" t="s">
        <v>4136</v>
      </c>
      <c r="H509" s="1" t="s">
        <v>4138</v>
      </c>
      <c r="I509" s="1">
        <v>15</v>
      </c>
      <c r="L509" s="1">
        <v>5</v>
      </c>
      <c r="M509" s="1" t="s">
        <v>4475</v>
      </c>
      <c r="N509" s="1" t="s">
        <v>4476</v>
      </c>
      <c r="S509" s="1" t="s">
        <v>47</v>
      </c>
      <c r="T509" s="2" t="s">
        <v>2244</v>
      </c>
      <c r="AC509" s="1">
        <v>17</v>
      </c>
      <c r="AD509" s="1" t="s">
        <v>356</v>
      </c>
      <c r="AE509" s="1" t="s">
        <v>2960</v>
      </c>
    </row>
    <row r="510" spans="1:58" ht="13.5" customHeight="1">
      <c r="A510" s="6" t="str">
        <f t="shared" si="18"/>
        <v>1729_감물천면_099a</v>
      </c>
      <c r="B510" s="1">
        <v>1729</v>
      </c>
      <c r="C510" s="1" t="s">
        <v>4137</v>
      </c>
      <c r="D510" s="1" t="s">
        <v>4139</v>
      </c>
      <c r="E510" s="2">
        <v>509</v>
      </c>
      <c r="F510" s="1">
        <v>1</v>
      </c>
      <c r="G510" s="1" t="s">
        <v>4136</v>
      </c>
      <c r="H510" s="1" t="s">
        <v>4138</v>
      </c>
      <c r="I510" s="1">
        <v>15</v>
      </c>
      <c r="L510" s="1">
        <v>5</v>
      </c>
      <c r="M510" s="1" t="s">
        <v>4475</v>
      </c>
      <c r="N510" s="1" t="s">
        <v>4476</v>
      </c>
      <c r="T510" s="2" t="s">
        <v>4691</v>
      </c>
      <c r="U510" s="1" t="s">
        <v>86</v>
      </c>
      <c r="V510" s="1" t="s">
        <v>2290</v>
      </c>
      <c r="Y510" s="1" t="s">
        <v>4058</v>
      </c>
      <c r="Z510" s="1" t="s">
        <v>2718</v>
      </c>
      <c r="AC510" s="1">
        <v>26</v>
      </c>
      <c r="AD510" s="1" t="s">
        <v>309</v>
      </c>
      <c r="AE510" s="1" t="s">
        <v>2973</v>
      </c>
      <c r="AT510" s="1" t="s">
        <v>95</v>
      </c>
      <c r="AU510" s="1" t="s">
        <v>2331</v>
      </c>
      <c r="AV510" s="1" t="s">
        <v>372</v>
      </c>
      <c r="AW510" s="1" t="s">
        <v>3307</v>
      </c>
      <c r="BB510" s="1" t="s">
        <v>86</v>
      </c>
      <c r="BC510" s="1" t="s">
        <v>2290</v>
      </c>
      <c r="BD510" s="1" t="s">
        <v>1007</v>
      </c>
      <c r="BE510" s="1" t="s">
        <v>3424</v>
      </c>
      <c r="BF510" s="1" t="s">
        <v>4762</v>
      </c>
    </row>
    <row r="511" spans="1:72" ht="13.5" customHeight="1">
      <c r="A511" s="6" t="str">
        <f t="shared" si="18"/>
        <v>1729_감물천면_099a</v>
      </c>
      <c r="B511" s="1">
        <v>1729</v>
      </c>
      <c r="C511" s="1" t="s">
        <v>4137</v>
      </c>
      <c r="D511" s="1" t="s">
        <v>4139</v>
      </c>
      <c r="E511" s="2">
        <v>510</v>
      </c>
      <c r="F511" s="1">
        <v>1</v>
      </c>
      <c r="G511" s="1" t="s">
        <v>4136</v>
      </c>
      <c r="H511" s="1" t="s">
        <v>4138</v>
      </c>
      <c r="I511" s="1">
        <v>16</v>
      </c>
      <c r="J511" s="1" t="s">
        <v>1008</v>
      </c>
      <c r="K511" s="1" t="s">
        <v>2223</v>
      </c>
      <c r="L511" s="1">
        <v>1</v>
      </c>
      <c r="M511" s="1" t="s">
        <v>4477</v>
      </c>
      <c r="N511" s="1" t="s">
        <v>4478</v>
      </c>
      <c r="T511" s="2" t="s">
        <v>4896</v>
      </c>
      <c r="U511" s="1" t="s">
        <v>180</v>
      </c>
      <c r="V511" s="1" t="s">
        <v>2322</v>
      </c>
      <c r="W511" s="1" t="s">
        <v>421</v>
      </c>
      <c r="X511" s="1" t="s">
        <v>2395</v>
      </c>
      <c r="Y511" s="1" t="s">
        <v>1009</v>
      </c>
      <c r="Z511" s="1" t="s">
        <v>2717</v>
      </c>
      <c r="AC511" s="1">
        <v>62</v>
      </c>
      <c r="AD511" s="1" t="s">
        <v>232</v>
      </c>
      <c r="AE511" s="1" t="s">
        <v>2954</v>
      </c>
      <c r="AJ511" s="1" t="s">
        <v>17</v>
      </c>
      <c r="AK511" s="1" t="s">
        <v>3051</v>
      </c>
      <c r="AL511" s="1" t="s">
        <v>651</v>
      </c>
      <c r="AM511" s="1" t="s">
        <v>3054</v>
      </c>
      <c r="AT511" s="1" t="s">
        <v>43</v>
      </c>
      <c r="AU511" s="1" t="s">
        <v>3115</v>
      </c>
      <c r="AV511" s="1" t="s">
        <v>4087</v>
      </c>
      <c r="AW511" s="1" t="s">
        <v>3306</v>
      </c>
      <c r="BG511" s="1" t="s">
        <v>43</v>
      </c>
      <c r="BH511" s="1" t="s">
        <v>3115</v>
      </c>
      <c r="BI511" s="1" t="s">
        <v>989</v>
      </c>
      <c r="BJ511" s="1" t="s">
        <v>3601</v>
      </c>
      <c r="BK511" s="1" t="s">
        <v>43</v>
      </c>
      <c r="BL511" s="1" t="s">
        <v>3115</v>
      </c>
      <c r="BM511" s="1" t="s">
        <v>990</v>
      </c>
      <c r="BN511" s="1" t="s">
        <v>2975</v>
      </c>
      <c r="BO511" s="1" t="s">
        <v>43</v>
      </c>
      <c r="BP511" s="1" t="s">
        <v>3115</v>
      </c>
      <c r="BQ511" s="1" t="s">
        <v>4897</v>
      </c>
      <c r="BR511" s="1" t="s">
        <v>4898</v>
      </c>
      <c r="BS511" s="1" t="s">
        <v>65</v>
      </c>
      <c r="BT511" s="1" t="s">
        <v>4819</v>
      </c>
    </row>
    <row r="512" spans="1:31" ht="13.5" customHeight="1">
      <c r="A512" s="6" t="str">
        <f t="shared" si="18"/>
        <v>1729_감물천면_099a</v>
      </c>
      <c r="B512" s="1">
        <v>1729</v>
      </c>
      <c r="C512" s="1" t="s">
        <v>4137</v>
      </c>
      <c r="D512" s="1" t="s">
        <v>4139</v>
      </c>
      <c r="E512" s="2">
        <v>511</v>
      </c>
      <c r="F512" s="1">
        <v>1</v>
      </c>
      <c r="G512" s="1" t="s">
        <v>4136</v>
      </c>
      <c r="H512" s="1" t="s">
        <v>4138</v>
      </c>
      <c r="I512" s="1">
        <v>16</v>
      </c>
      <c r="L512" s="1">
        <v>1</v>
      </c>
      <c r="M512" s="1" t="s">
        <v>4477</v>
      </c>
      <c r="N512" s="1" t="s">
        <v>4478</v>
      </c>
      <c r="S512" s="1" t="s">
        <v>466</v>
      </c>
      <c r="T512" s="2" t="s">
        <v>2274</v>
      </c>
      <c r="W512" s="1" t="s">
        <v>76</v>
      </c>
      <c r="X512" s="1" t="s">
        <v>4899</v>
      </c>
      <c r="Y512" s="1" t="s">
        <v>114</v>
      </c>
      <c r="Z512" s="1" t="s">
        <v>2416</v>
      </c>
      <c r="AC512" s="1">
        <v>55</v>
      </c>
      <c r="AD512" s="1" t="s">
        <v>419</v>
      </c>
      <c r="AE512" s="1" t="s">
        <v>2977</v>
      </c>
    </row>
    <row r="513" spans="1:33" ht="13.5" customHeight="1">
      <c r="A513" s="6" t="str">
        <f t="shared" si="18"/>
        <v>1729_감물천면_099a</v>
      </c>
      <c r="B513" s="1">
        <v>1729</v>
      </c>
      <c r="C513" s="1" t="s">
        <v>4137</v>
      </c>
      <c r="D513" s="1" t="s">
        <v>4139</v>
      </c>
      <c r="E513" s="2">
        <v>512</v>
      </c>
      <c r="F513" s="1">
        <v>1</v>
      </c>
      <c r="G513" s="1" t="s">
        <v>4136</v>
      </c>
      <c r="H513" s="1" t="s">
        <v>4138</v>
      </c>
      <c r="I513" s="1">
        <v>16</v>
      </c>
      <c r="L513" s="1">
        <v>1</v>
      </c>
      <c r="M513" s="1" t="s">
        <v>4477</v>
      </c>
      <c r="N513" s="1" t="s">
        <v>4478</v>
      </c>
      <c r="S513" s="1" t="s">
        <v>47</v>
      </c>
      <c r="T513" s="2" t="s">
        <v>2244</v>
      </c>
      <c r="AF513" s="1" t="s">
        <v>330</v>
      </c>
      <c r="AG513" s="1" t="s">
        <v>3008</v>
      </c>
    </row>
    <row r="514" spans="1:33" ht="13.5" customHeight="1">
      <c r="A514" s="6" t="str">
        <f t="shared" si="18"/>
        <v>1729_감물천면_099a</v>
      </c>
      <c r="B514" s="1">
        <v>1729</v>
      </c>
      <c r="C514" s="1" t="s">
        <v>4137</v>
      </c>
      <c r="D514" s="1" t="s">
        <v>4139</v>
      </c>
      <c r="E514" s="2">
        <v>513</v>
      </c>
      <c r="F514" s="1">
        <v>1</v>
      </c>
      <c r="G514" s="1" t="s">
        <v>4136</v>
      </c>
      <c r="H514" s="1" t="s">
        <v>4138</v>
      </c>
      <c r="I514" s="1">
        <v>16</v>
      </c>
      <c r="L514" s="1">
        <v>1</v>
      </c>
      <c r="M514" s="1" t="s">
        <v>4477</v>
      </c>
      <c r="N514" s="1" t="s">
        <v>4478</v>
      </c>
      <c r="S514" s="1" t="s">
        <v>209</v>
      </c>
      <c r="T514" s="2" t="s">
        <v>2249</v>
      </c>
      <c r="Y514" s="1" t="s">
        <v>1010</v>
      </c>
      <c r="Z514" s="1" t="s">
        <v>2716</v>
      </c>
      <c r="AG514" s="1" t="s">
        <v>4900</v>
      </c>
    </row>
    <row r="515" spans="1:33" ht="13.5" customHeight="1">
      <c r="A515" s="6" t="str">
        <f t="shared" si="18"/>
        <v>1729_감물천면_099a</v>
      </c>
      <c r="B515" s="1">
        <v>1729</v>
      </c>
      <c r="C515" s="1" t="s">
        <v>4137</v>
      </c>
      <c r="D515" s="1" t="s">
        <v>4139</v>
      </c>
      <c r="E515" s="2">
        <v>514</v>
      </c>
      <c r="F515" s="1">
        <v>1</v>
      </c>
      <c r="G515" s="1" t="s">
        <v>4136</v>
      </c>
      <c r="H515" s="1" t="s">
        <v>4138</v>
      </c>
      <c r="I515" s="1">
        <v>16</v>
      </c>
      <c r="L515" s="1">
        <v>1</v>
      </c>
      <c r="M515" s="1" t="s">
        <v>4477</v>
      </c>
      <c r="N515" s="1" t="s">
        <v>4478</v>
      </c>
      <c r="S515" s="1" t="s">
        <v>137</v>
      </c>
      <c r="T515" s="2" t="s">
        <v>2251</v>
      </c>
      <c r="W515" s="1" t="s">
        <v>56</v>
      </c>
      <c r="X515" s="1" t="s">
        <v>4901</v>
      </c>
      <c r="Y515" s="1" t="s">
        <v>39</v>
      </c>
      <c r="Z515" s="1" t="s">
        <v>2423</v>
      </c>
      <c r="AF515" s="1" t="s">
        <v>83</v>
      </c>
      <c r="AG515" s="1" t="s">
        <v>4900</v>
      </c>
    </row>
    <row r="516" spans="1:33" ht="13.5" customHeight="1">
      <c r="A516" s="6" t="str">
        <f t="shared" si="18"/>
        <v>1729_감물천면_099a</v>
      </c>
      <c r="B516" s="1">
        <v>1729</v>
      </c>
      <c r="C516" s="1" t="s">
        <v>4137</v>
      </c>
      <c r="D516" s="1" t="s">
        <v>4139</v>
      </c>
      <c r="E516" s="2">
        <v>515</v>
      </c>
      <c r="F516" s="1">
        <v>1</v>
      </c>
      <c r="G516" s="1" t="s">
        <v>4136</v>
      </c>
      <c r="H516" s="1" t="s">
        <v>4138</v>
      </c>
      <c r="I516" s="1">
        <v>16</v>
      </c>
      <c r="L516" s="1">
        <v>1</v>
      </c>
      <c r="M516" s="1" t="s">
        <v>4477</v>
      </c>
      <c r="N516" s="1" t="s">
        <v>4478</v>
      </c>
      <c r="S516" s="1" t="s">
        <v>209</v>
      </c>
      <c r="T516" s="2" t="s">
        <v>2249</v>
      </c>
      <c r="Y516" s="1" t="s">
        <v>1011</v>
      </c>
      <c r="Z516" s="1" t="s">
        <v>2715</v>
      </c>
      <c r="AF516" s="1" t="s">
        <v>131</v>
      </c>
      <c r="AG516" s="1" t="s">
        <v>3005</v>
      </c>
    </row>
    <row r="517" spans="1:31" ht="13.5" customHeight="1">
      <c r="A517" s="6" t="str">
        <f t="shared" si="18"/>
        <v>1729_감물천면_099a</v>
      </c>
      <c r="B517" s="1">
        <v>1729</v>
      </c>
      <c r="C517" s="1" t="s">
        <v>4137</v>
      </c>
      <c r="D517" s="1" t="s">
        <v>4139</v>
      </c>
      <c r="E517" s="2">
        <v>516</v>
      </c>
      <c r="F517" s="1">
        <v>1</v>
      </c>
      <c r="G517" s="1" t="s">
        <v>4136</v>
      </c>
      <c r="H517" s="1" t="s">
        <v>4138</v>
      </c>
      <c r="I517" s="1">
        <v>16</v>
      </c>
      <c r="L517" s="1">
        <v>1</v>
      </c>
      <c r="M517" s="1" t="s">
        <v>4477</v>
      </c>
      <c r="N517" s="1" t="s">
        <v>4478</v>
      </c>
      <c r="S517" s="1" t="s">
        <v>132</v>
      </c>
      <c r="T517" s="2" t="s">
        <v>2250</v>
      </c>
      <c r="AC517" s="1">
        <v>5</v>
      </c>
      <c r="AD517" s="1" t="s">
        <v>53</v>
      </c>
      <c r="AE517" s="1" t="s">
        <v>2955</v>
      </c>
    </row>
    <row r="518" spans="1:33" ht="13.5" customHeight="1">
      <c r="A518" s="6" t="str">
        <f t="shared" si="18"/>
        <v>1729_감물천면_099a</v>
      </c>
      <c r="B518" s="1">
        <v>1729</v>
      </c>
      <c r="C518" s="1" t="s">
        <v>4137</v>
      </c>
      <c r="D518" s="1" t="s">
        <v>4139</v>
      </c>
      <c r="E518" s="2">
        <v>517</v>
      </c>
      <c r="F518" s="1">
        <v>1</v>
      </c>
      <c r="G518" s="1" t="s">
        <v>4136</v>
      </c>
      <c r="H518" s="1" t="s">
        <v>4138</v>
      </c>
      <c r="I518" s="1">
        <v>16</v>
      </c>
      <c r="L518" s="1">
        <v>1</v>
      </c>
      <c r="M518" s="1" t="s">
        <v>4477</v>
      </c>
      <c r="N518" s="1" t="s">
        <v>4478</v>
      </c>
      <c r="T518" s="2" t="s">
        <v>4902</v>
      </c>
      <c r="U518" s="1" t="s">
        <v>49</v>
      </c>
      <c r="V518" s="1" t="s">
        <v>2294</v>
      </c>
      <c r="Y518" s="1" t="s">
        <v>1012</v>
      </c>
      <c r="Z518" s="1" t="s">
        <v>2714</v>
      </c>
      <c r="AC518" s="1">
        <v>46</v>
      </c>
      <c r="AD518" s="1" t="s">
        <v>138</v>
      </c>
      <c r="AE518" s="1" t="s">
        <v>2956</v>
      </c>
      <c r="AF518" s="1" t="s">
        <v>471</v>
      </c>
      <c r="AG518" s="1" t="s">
        <v>3016</v>
      </c>
    </row>
    <row r="519" spans="1:57" ht="13.5" customHeight="1">
      <c r="A519" s="6" t="str">
        <f t="shared" si="18"/>
        <v>1729_감물천면_099a</v>
      </c>
      <c r="B519" s="1">
        <v>1729</v>
      </c>
      <c r="C519" s="1" t="s">
        <v>4137</v>
      </c>
      <c r="D519" s="1" t="s">
        <v>4139</v>
      </c>
      <c r="E519" s="2">
        <v>518</v>
      </c>
      <c r="F519" s="1">
        <v>1</v>
      </c>
      <c r="G519" s="1" t="s">
        <v>4136</v>
      </c>
      <c r="H519" s="1" t="s">
        <v>4138</v>
      </c>
      <c r="I519" s="1">
        <v>16</v>
      </c>
      <c r="L519" s="1">
        <v>1</v>
      </c>
      <c r="M519" s="1" t="s">
        <v>4477</v>
      </c>
      <c r="N519" s="1" t="s">
        <v>4478</v>
      </c>
      <c r="T519" s="2" t="s">
        <v>4902</v>
      </c>
      <c r="U519" s="1" t="s">
        <v>86</v>
      </c>
      <c r="V519" s="1" t="s">
        <v>2290</v>
      </c>
      <c r="Y519" s="1" t="s">
        <v>4089</v>
      </c>
      <c r="Z519" s="1" t="s">
        <v>2713</v>
      </c>
      <c r="AC519" s="1">
        <v>46</v>
      </c>
      <c r="AD519" s="1" t="s">
        <v>138</v>
      </c>
      <c r="AE519" s="1" t="s">
        <v>2956</v>
      </c>
      <c r="AT519" s="1" t="s">
        <v>95</v>
      </c>
      <c r="AU519" s="1" t="s">
        <v>2331</v>
      </c>
      <c r="AV519" s="1" t="s">
        <v>600</v>
      </c>
      <c r="AW519" s="1" t="s">
        <v>3305</v>
      </c>
      <c r="BB519" s="1" t="s">
        <v>96</v>
      </c>
      <c r="BC519" s="1" t="s">
        <v>2298</v>
      </c>
      <c r="BD519" s="1" t="s">
        <v>1013</v>
      </c>
      <c r="BE519" s="1" t="s">
        <v>4223</v>
      </c>
    </row>
    <row r="520" spans="1:58" ht="13.5" customHeight="1">
      <c r="A520" s="6" t="str">
        <f aca="true" t="shared" si="19" ref="A520:A551">HYPERLINK("http://kyu.snu.ac.kr/sdhj/index.jsp?type=hj/GK14620_00IM0001_099a.jpg","1729_감물천면_099a")</f>
        <v>1729_감물천면_099a</v>
      </c>
      <c r="B520" s="1">
        <v>1729</v>
      </c>
      <c r="C520" s="1" t="s">
        <v>4137</v>
      </c>
      <c r="D520" s="1" t="s">
        <v>4139</v>
      </c>
      <c r="E520" s="2">
        <v>519</v>
      </c>
      <c r="F520" s="1">
        <v>1</v>
      </c>
      <c r="G520" s="1" t="s">
        <v>4136</v>
      </c>
      <c r="H520" s="1" t="s">
        <v>4138</v>
      </c>
      <c r="I520" s="1">
        <v>16</v>
      </c>
      <c r="L520" s="1">
        <v>1</v>
      </c>
      <c r="M520" s="1" t="s">
        <v>4477</v>
      </c>
      <c r="N520" s="1" t="s">
        <v>4478</v>
      </c>
      <c r="T520" s="2" t="s">
        <v>4902</v>
      </c>
      <c r="U520" s="1" t="s">
        <v>49</v>
      </c>
      <c r="V520" s="1" t="s">
        <v>2294</v>
      </c>
      <c r="Y520" s="1" t="s">
        <v>1014</v>
      </c>
      <c r="Z520" s="1" t="s">
        <v>2712</v>
      </c>
      <c r="AC520" s="1">
        <v>53</v>
      </c>
      <c r="AD520" s="1" t="s">
        <v>119</v>
      </c>
      <c r="AE520" s="1" t="s">
        <v>2983</v>
      </c>
      <c r="AF520" s="1" t="s">
        <v>937</v>
      </c>
      <c r="AG520" s="1" t="s">
        <v>3014</v>
      </c>
      <c r="AT520" s="1" t="s">
        <v>49</v>
      </c>
      <c r="AU520" s="1" t="s">
        <v>2294</v>
      </c>
      <c r="AV520" s="1" t="s">
        <v>1015</v>
      </c>
      <c r="AW520" s="1" t="s">
        <v>3138</v>
      </c>
      <c r="BB520" s="1" t="s">
        <v>213</v>
      </c>
      <c r="BC520" s="1" t="s">
        <v>4226</v>
      </c>
      <c r="BD520" s="1" t="s">
        <v>1016</v>
      </c>
      <c r="BE520" s="1" t="s">
        <v>3423</v>
      </c>
      <c r="BF520" s="1" t="s">
        <v>4903</v>
      </c>
    </row>
    <row r="521" spans="1:72" ht="13.5" customHeight="1">
      <c r="A521" s="6" t="str">
        <f t="shared" si="19"/>
        <v>1729_감물천면_099a</v>
      </c>
      <c r="B521" s="1">
        <v>1729</v>
      </c>
      <c r="C521" s="1" t="s">
        <v>4137</v>
      </c>
      <c r="D521" s="1" t="s">
        <v>4139</v>
      </c>
      <c r="E521" s="2">
        <v>520</v>
      </c>
      <c r="F521" s="1">
        <v>1</v>
      </c>
      <c r="G521" s="1" t="s">
        <v>4136</v>
      </c>
      <c r="H521" s="1" t="s">
        <v>4138</v>
      </c>
      <c r="I521" s="1">
        <v>16</v>
      </c>
      <c r="L521" s="1">
        <v>2</v>
      </c>
      <c r="M521" s="1" t="s">
        <v>4479</v>
      </c>
      <c r="N521" s="1" t="s">
        <v>4480</v>
      </c>
      <c r="O521" s="1" t="s">
        <v>6</v>
      </c>
      <c r="P521" s="1" t="s">
        <v>2234</v>
      </c>
      <c r="T521" s="2" t="s">
        <v>4904</v>
      </c>
      <c r="U521" s="1" t="s">
        <v>180</v>
      </c>
      <c r="V521" s="1" t="s">
        <v>2322</v>
      </c>
      <c r="W521" s="1" t="s">
        <v>421</v>
      </c>
      <c r="X521" s="1" t="s">
        <v>2395</v>
      </c>
      <c r="Y521" s="1" t="s">
        <v>1017</v>
      </c>
      <c r="Z521" s="1" t="s">
        <v>2711</v>
      </c>
      <c r="AC521" s="1">
        <v>42</v>
      </c>
      <c r="AD521" s="1" t="s">
        <v>178</v>
      </c>
      <c r="AE521" s="1" t="s">
        <v>2961</v>
      </c>
      <c r="AJ521" s="1" t="s">
        <v>17</v>
      </c>
      <c r="AK521" s="1" t="s">
        <v>3051</v>
      </c>
      <c r="AL521" s="1" t="s">
        <v>651</v>
      </c>
      <c r="AM521" s="1" t="s">
        <v>3054</v>
      </c>
      <c r="AT521" s="1" t="s">
        <v>180</v>
      </c>
      <c r="AU521" s="1" t="s">
        <v>2322</v>
      </c>
      <c r="AV521" s="1" t="s">
        <v>1009</v>
      </c>
      <c r="AW521" s="1" t="s">
        <v>2717</v>
      </c>
      <c r="BG521" s="1" t="s">
        <v>43</v>
      </c>
      <c r="BH521" s="1" t="s">
        <v>3115</v>
      </c>
      <c r="BI521" s="1" t="s">
        <v>4087</v>
      </c>
      <c r="BJ521" s="1" t="s">
        <v>3306</v>
      </c>
      <c r="BK521" s="1" t="s">
        <v>43</v>
      </c>
      <c r="BL521" s="1" t="s">
        <v>3115</v>
      </c>
      <c r="BM521" s="1" t="s">
        <v>989</v>
      </c>
      <c r="BN521" s="1" t="s">
        <v>3601</v>
      </c>
      <c r="BO521" s="1" t="s">
        <v>43</v>
      </c>
      <c r="BP521" s="1" t="s">
        <v>3115</v>
      </c>
      <c r="BQ521" s="1" t="s">
        <v>1018</v>
      </c>
      <c r="BR521" s="1" t="s">
        <v>3980</v>
      </c>
      <c r="BS521" s="1" t="s">
        <v>46</v>
      </c>
      <c r="BT521" s="1" t="s">
        <v>3053</v>
      </c>
    </row>
    <row r="522" spans="1:72" ht="13.5" customHeight="1">
      <c r="A522" s="6" t="str">
        <f t="shared" si="19"/>
        <v>1729_감물천면_099a</v>
      </c>
      <c r="B522" s="1">
        <v>1729</v>
      </c>
      <c r="C522" s="1" t="s">
        <v>4137</v>
      </c>
      <c r="D522" s="1" t="s">
        <v>4139</v>
      </c>
      <c r="E522" s="2">
        <v>521</v>
      </c>
      <c r="F522" s="1">
        <v>1</v>
      </c>
      <c r="G522" s="1" t="s">
        <v>4136</v>
      </c>
      <c r="H522" s="1" t="s">
        <v>4138</v>
      </c>
      <c r="I522" s="1">
        <v>16</v>
      </c>
      <c r="L522" s="1">
        <v>2</v>
      </c>
      <c r="M522" s="1" t="s">
        <v>4479</v>
      </c>
      <c r="N522" s="1" t="s">
        <v>4480</v>
      </c>
      <c r="S522" s="1" t="s">
        <v>66</v>
      </c>
      <c r="T522" s="2" t="s">
        <v>2245</v>
      </c>
      <c r="W522" s="1" t="s">
        <v>56</v>
      </c>
      <c r="X522" s="1" t="s">
        <v>4905</v>
      </c>
      <c r="Y522" s="1" t="s">
        <v>39</v>
      </c>
      <c r="Z522" s="1" t="s">
        <v>2423</v>
      </c>
      <c r="AC522" s="1">
        <v>38</v>
      </c>
      <c r="AD522" s="1" t="s">
        <v>361</v>
      </c>
      <c r="AE522" s="1" t="s">
        <v>2997</v>
      </c>
      <c r="AJ522" s="1" t="s">
        <v>41</v>
      </c>
      <c r="AK522" s="1" t="s">
        <v>3052</v>
      </c>
      <c r="AL522" s="1" t="s">
        <v>59</v>
      </c>
      <c r="AM522" s="1" t="s">
        <v>3034</v>
      </c>
      <c r="AT522" s="1" t="s">
        <v>180</v>
      </c>
      <c r="AU522" s="1" t="s">
        <v>2322</v>
      </c>
      <c r="AV522" s="1" t="s">
        <v>1019</v>
      </c>
      <c r="AW522" s="1" t="s">
        <v>3304</v>
      </c>
      <c r="BG522" s="1" t="s">
        <v>43</v>
      </c>
      <c r="BH522" s="1" t="s">
        <v>3115</v>
      </c>
      <c r="BI522" s="1" t="s">
        <v>1020</v>
      </c>
      <c r="BJ522" s="1" t="s">
        <v>2620</v>
      </c>
      <c r="BK522" s="1" t="s">
        <v>43</v>
      </c>
      <c r="BL522" s="1" t="s">
        <v>3115</v>
      </c>
      <c r="BM522" s="1" t="s">
        <v>1021</v>
      </c>
      <c r="BN522" s="1" t="s">
        <v>3790</v>
      </c>
      <c r="BO522" s="1" t="s">
        <v>43</v>
      </c>
      <c r="BP522" s="1" t="s">
        <v>3115</v>
      </c>
      <c r="BQ522" s="1" t="s">
        <v>1022</v>
      </c>
      <c r="BR522" s="1" t="s">
        <v>4239</v>
      </c>
      <c r="BS522" s="1" t="s">
        <v>591</v>
      </c>
      <c r="BT522" s="1" t="s">
        <v>3047</v>
      </c>
    </row>
    <row r="523" spans="1:31" ht="13.5" customHeight="1">
      <c r="A523" s="6" t="str">
        <f t="shared" si="19"/>
        <v>1729_감물천면_099a</v>
      </c>
      <c r="B523" s="1">
        <v>1729</v>
      </c>
      <c r="C523" s="1" t="s">
        <v>4137</v>
      </c>
      <c r="D523" s="1" t="s">
        <v>4139</v>
      </c>
      <c r="E523" s="2">
        <v>522</v>
      </c>
      <c r="F523" s="1">
        <v>1</v>
      </c>
      <c r="G523" s="1" t="s">
        <v>4136</v>
      </c>
      <c r="H523" s="1" t="s">
        <v>4138</v>
      </c>
      <c r="I523" s="1">
        <v>16</v>
      </c>
      <c r="L523" s="1">
        <v>2</v>
      </c>
      <c r="M523" s="1" t="s">
        <v>4479</v>
      </c>
      <c r="N523" s="1" t="s">
        <v>4480</v>
      </c>
      <c r="S523" s="1" t="s">
        <v>47</v>
      </c>
      <c r="T523" s="2" t="s">
        <v>2244</v>
      </c>
      <c r="AC523" s="1">
        <v>2</v>
      </c>
      <c r="AD523" s="1" t="s">
        <v>232</v>
      </c>
      <c r="AE523" s="1" t="s">
        <v>2954</v>
      </c>
    </row>
    <row r="524" spans="1:58" ht="13.5" customHeight="1">
      <c r="A524" s="6" t="str">
        <f t="shared" si="19"/>
        <v>1729_감물천면_099a</v>
      </c>
      <c r="B524" s="1">
        <v>1729</v>
      </c>
      <c r="C524" s="1" t="s">
        <v>4137</v>
      </c>
      <c r="D524" s="1" t="s">
        <v>4139</v>
      </c>
      <c r="E524" s="2">
        <v>523</v>
      </c>
      <c r="F524" s="1">
        <v>1</v>
      </c>
      <c r="G524" s="1" t="s">
        <v>4136</v>
      </c>
      <c r="H524" s="1" t="s">
        <v>4138</v>
      </c>
      <c r="I524" s="1">
        <v>16</v>
      </c>
      <c r="L524" s="1">
        <v>2</v>
      </c>
      <c r="M524" s="1" t="s">
        <v>4479</v>
      </c>
      <c r="N524" s="1" t="s">
        <v>4480</v>
      </c>
      <c r="T524" s="2" t="s">
        <v>4906</v>
      </c>
      <c r="U524" s="1" t="s">
        <v>86</v>
      </c>
      <c r="V524" s="1" t="s">
        <v>2290</v>
      </c>
      <c r="Y524" s="1" t="s">
        <v>1023</v>
      </c>
      <c r="Z524" s="1" t="s">
        <v>2710</v>
      </c>
      <c r="AC524" s="1">
        <v>10</v>
      </c>
      <c r="AD524" s="1" t="s">
        <v>100</v>
      </c>
      <c r="AE524" s="1" t="s">
        <v>2959</v>
      </c>
      <c r="BB524" s="1" t="s">
        <v>86</v>
      </c>
      <c r="BC524" s="1" t="s">
        <v>2290</v>
      </c>
      <c r="BD524" s="1" t="s">
        <v>1024</v>
      </c>
      <c r="BE524" s="1" t="s">
        <v>3422</v>
      </c>
      <c r="BF524" s="1" t="s">
        <v>4907</v>
      </c>
    </row>
    <row r="525" spans="1:72" ht="13.5" customHeight="1">
      <c r="A525" s="6" t="str">
        <f t="shared" si="19"/>
        <v>1729_감물천면_099a</v>
      </c>
      <c r="B525" s="1">
        <v>1729</v>
      </c>
      <c r="C525" s="1" t="s">
        <v>4137</v>
      </c>
      <c r="D525" s="1" t="s">
        <v>4139</v>
      </c>
      <c r="E525" s="2">
        <v>524</v>
      </c>
      <c r="F525" s="1">
        <v>1</v>
      </c>
      <c r="G525" s="1" t="s">
        <v>4136</v>
      </c>
      <c r="H525" s="1" t="s">
        <v>4138</v>
      </c>
      <c r="I525" s="1">
        <v>16</v>
      </c>
      <c r="L525" s="1">
        <v>3</v>
      </c>
      <c r="M525" s="1" t="s">
        <v>4481</v>
      </c>
      <c r="N525" s="1" t="s">
        <v>4482</v>
      </c>
      <c r="T525" s="2" t="s">
        <v>4759</v>
      </c>
      <c r="U525" s="1" t="s">
        <v>180</v>
      </c>
      <c r="V525" s="1" t="s">
        <v>2322</v>
      </c>
      <c r="W525" s="1" t="s">
        <v>135</v>
      </c>
      <c r="X525" s="1" t="s">
        <v>2393</v>
      </c>
      <c r="Y525" s="1" t="s">
        <v>1025</v>
      </c>
      <c r="Z525" s="1" t="s">
        <v>2709</v>
      </c>
      <c r="AC525" s="1">
        <v>61</v>
      </c>
      <c r="AD525" s="1" t="s">
        <v>151</v>
      </c>
      <c r="AE525" s="1" t="s">
        <v>2949</v>
      </c>
      <c r="AJ525" s="1" t="s">
        <v>17</v>
      </c>
      <c r="AK525" s="1" t="s">
        <v>3051</v>
      </c>
      <c r="AL525" s="1" t="s">
        <v>65</v>
      </c>
      <c r="AM525" s="1" t="s">
        <v>4760</v>
      </c>
      <c r="AT525" s="1" t="s">
        <v>43</v>
      </c>
      <c r="AU525" s="1" t="s">
        <v>3115</v>
      </c>
      <c r="AV525" s="1" t="s">
        <v>834</v>
      </c>
      <c r="AW525" s="1" t="s">
        <v>2407</v>
      </c>
      <c r="BG525" s="1" t="s">
        <v>43</v>
      </c>
      <c r="BH525" s="1" t="s">
        <v>3115</v>
      </c>
      <c r="BI525" s="1" t="s">
        <v>835</v>
      </c>
      <c r="BJ525" s="1" t="s">
        <v>3600</v>
      </c>
      <c r="BK525" s="1" t="s">
        <v>836</v>
      </c>
      <c r="BL525" s="1" t="s">
        <v>3665</v>
      </c>
      <c r="BM525" s="1" t="s">
        <v>837</v>
      </c>
      <c r="BN525" s="1" t="s">
        <v>4869</v>
      </c>
      <c r="BO525" s="1" t="s">
        <v>43</v>
      </c>
      <c r="BP525" s="1" t="s">
        <v>3115</v>
      </c>
      <c r="BQ525" s="1" t="s">
        <v>838</v>
      </c>
      <c r="BR525" s="1" t="s">
        <v>4295</v>
      </c>
      <c r="BS525" s="1" t="s">
        <v>129</v>
      </c>
      <c r="BT525" s="1" t="s">
        <v>3061</v>
      </c>
    </row>
    <row r="526" spans="1:72" ht="13.5" customHeight="1">
      <c r="A526" s="6" t="str">
        <f t="shared" si="19"/>
        <v>1729_감물천면_099a</v>
      </c>
      <c r="B526" s="1">
        <v>1729</v>
      </c>
      <c r="C526" s="1" t="s">
        <v>4137</v>
      </c>
      <c r="D526" s="1" t="s">
        <v>4139</v>
      </c>
      <c r="E526" s="2">
        <v>525</v>
      </c>
      <c r="F526" s="1">
        <v>1</v>
      </c>
      <c r="G526" s="1" t="s">
        <v>4136</v>
      </c>
      <c r="H526" s="1" t="s">
        <v>4138</v>
      </c>
      <c r="I526" s="1">
        <v>16</v>
      </c>
      <c r="L526" s="1">
        <v>3</v>
      </c>
      <c r="M526" s="1" t="s">
        <v>4481</v>
      </c>
      <c r="N526" s="1" t="s">
        <v>4482</v>
      </c>
      <c r="S526" s="1" t="s">
        <v>66</v>
      </c>
      <c r="T526" s="2" t="s">
        <v>2245</v>
      </c>
      <c r="W526" s="1" t="s">
        <v>56</v>
      </c>
      <c r="X526" s="1" t="s">
        <v>4782</v>
      </c>
      <c r="Y526" s="1" t="s">
        <v>39</v>
      </c>
      <c r="Z526" s="1" t="s">
        <v>2423</v>
      </c>
      <c r="AC526" s="1">
        <v>62</v>
      </c>
      <c r="AD526" s="1" t="s">
        <v>232</v>
      </c>
      <c r="AE526" s="1" t="s">
        <v>2954</v>
      </c>
      <c r="AJ526" s="1" t="s">
        <v>41</v>
      </c>
      <c r="AK526" s="1" t="s">
        <v>3052</v>
      </c>
      <c r="AL526" s="1" t="s">
        <v>59</v>
      </c>
      <c r="AM526" s="1" t="s">
        <v>3034</v>
      </c>
      <c r="AT526" s="1" t="s">
        <v>43</v>
      </c>
      <c r="AU526" s="1" t="s">
        <v>3115</v>
      </c>
      <c r="AV526" s="1" t="s">
        <v>878</v>
      </c>
      <c r="AW526" s="1" t="s">
        <v>3303</v>
      </c>
      <c r="BG526" s="1" t="s">
        <v>43</v>
      </c>
      <c r="BH526" s="1" t="s">
        <v>3115</v>
      </c>
      <c r="BI526" s="1" t="s">
        <v>1026</v>
      </c>
      <c r="BJ526" s="1" t="s">
        <v>3599</v>
      </c>
      <c r="BK526" s="1" t="s">
        <v>1027</v>
      </c>
      <c r="BL526" s="1" t="s">
        <v>3670</v>
      </c>
      <c r="BM526" s="1" t="s">
        <v>881</v>
      </c>
      <c r="BN526" s="1" t="s">
        <v>3789</v>
      </c>
      <c r="BO526" s="1" t="s">
        <v>43</v>
      </c>
      <c r="BP526" s="1" t="s">
        <v>3115</v>
      </c>
      <c r="BQ526" s="1" t="s">
        <v>882</v>
      </c>
      <c r="BR526" s="1" t="s">
        <v>3979</v>
      </c>
      <c r="BS526" s="1" t="s">
        <v>129</v>
      </c>
      <c r="BT526" s="1" t="s">
        <v>3061</v>
      </c>
    </row>
    <row r="527" spans="1:33" ht="13.5" customHeight="1">
      <c r="A527" s="6" t="str">
        <f t="shared" si="19"/>
        <v>1729_감물천면_099a</v>
      </c>
      <c r="B527" s="1">
        <v>1729</v>
      </c>
      <c r="C527" s="1" t="s">
        <v>4137</v>
      </c>
      <c r="D527" s="1" t="s">
        <v>4139</v>
      </c>
      <c r="E527" s="2">
        <v>526</v>
      </c>
      <c r="F527" s="1">
        <v>1</v>
      </c>
      <c r="G527" s="1" t="s">
        <v>4136</v>
      </c>
      <c r="H527" s="1" t="s">
        <v>4138</v>
      </c>
      <c r="I527" s="1">
        <v>16</v>
      </c>
      <c r="L527" s="1">
        <v>3</v>
      </c>
      <c r="M527" s="1" t="s">
        <v>4481</v>
      </c>
      <c r="N527" s="1" t="s">
        <v>4482</v>
      </c>
      <c r="S527" s="1" t="s">
        <v>209</v>
      </c>
      <c r="T527" s="2" t="s">
        <v>2249</v>
      </c>
      <c r="Y527" s="1" t="s">
        <v>1028</v>
      </c>
      <c r="Z527" s="1" t="s">
        <v>2708</v>
      </c>
      <c r="AC527" s="1">
        <v>12</v>
      </c>
      <c r="AD527" s="1" t="s">
        <v>51</v>
      </c>
      <c r="AE527" s="1" t="s">
        <v>2957</v>
      </c>
      <c r="AF527" s="1" t="s">
        <v>54</v>
      </c>
      <c r="AG527" s="1" t="s">
        <v>3004</v>
      </c>
    </row>
    <row r="528" spans="1:31" ht="13.5" customHeight="1">
      <c r="A528" s="6" t="str">
        <f t="shared" si="19"/>
        <v>1729_감물천면_099a</v>
      </c>
      <c r="B528" s="1">
        <v>1729</v>
      </c>
      <c r="C528" s="1" t="s">
        <v>4137</v>
      </c>
      <c r="D528" s="1" t="s">
        <v>4139</v>
      </c>
      <c r="E528" s="2">
        <v>527</v>
      </c>
      <c r="F528" s="1">
        <v>1</v>
      </c>
      <c r="G528" s="1" t="s">
        <v>4136</v>
      </c>
      <c r="H528" s="1" t="s">
        <v>4138</v>
      </c>
      <c r="I528" s="1">
        <v>16</v>
      </c>
      <c r="L528" s="1">
        <v>3</v>
      </c>
      <c r="M528" s="1" t="s">
        <v>4481</v>
      </c>
      <c r="N528" s="1" t="s">
        <v>4482</v>
      </c>
      <c r="S528" s="1" t="s">
        <v>47</v>
      </c>
      <c r="T528" s="2" t="s">
        <v>2244</v>
      </c>
      <c r="AC528" s="1">
        <v>10</v>
      </c>
      <c r="AD528" s="1" t="s">
        <v>100</v>
      </c>
      <c r="AE528" s="1" t="s">
        <v>2959</v>
      </c>
    </row>
    <row r="529" spans="1:57" ht="13.5" customHeight="1">
      <c r="A529" s="6" t="str">
        <f t="shared" si="19"/>
        <v>1729_감물천면_099a</v>
      </c>
      <c r="B529" s="1">
        <v>1729</v>
      </c>
      <c r="C529" s="1" t="s">
        <v>4137</v>
      </c>
      <c r="D529" s="1" t="s">
        <v>4139</v>
      </c>
      <c r="E529" s="2">
        <v>528</v>
      </c>
      <c r="F529" s="1">
        <v>1</v>
      </c>
      <c r="G529" s="1" t="s">
        <v>4136</v>
      </c>
      <c r="H529" s="1" t="s">
        <v>4138</v>
      </c>
      <c r="I529" s="1">
        <v>16</v>
      </c>
      <c r="L529" s="1">
        <v>3</v>
      </c>
      <c r="M529" s="1" t="s">
        <v>4481</v>
      </c>
      <c r="N529" s="1" t="s">
        <v>4482</v>
      </c>
      <c r="T529" s="2" t="s">
        <v>4691</v>
      </c>
      <c r="U529" s="1" t="s">
        <v>86</v>
      </c>
      <c r="V529" s="1" t="s">
        <v>2290</v>
      </c>
      <c r="Y529" s="1" t="s">
        <v>847</v>
      </c>
      <c r="Z529" s="1" t="s">
        <v>2707</v>
      </c>
      <c r="AC529" s="1">
        <v>50</v>
      </c>
      <c r="AD529" s="1" t="s">
        <v>314</v>
      </c>
      <c r="AE529" s="1" t="s">
        <v>2964</v>
      </c>
      <c r="AF529" s="1" t="s">
        <v>1029</v>
      </c>
      <c r="AG529" s="1" t="s">
        <v>3015</v>
      </c>
      <c r="AT529" s="1" t="s">
        <v>95</v>
      </c>
      <c r="AU529" s="1" t="s">
        <v>2331</v>
      </c>
      <c r="AV529" s="1" t="s">
        <v>1030</v>
      </c>
      <c r="AW529" s="1" t="s">
        <v>3302</v>
      </c>
      <c r="BB529" s="1" t="s">
        <v>234</v>
      </c>
      <c r="BC529" s="1" t="s">
        <v>3400</v>
      </c>
      <c r="BD529" s="1" t="s">
        <v>1031</v>
      </c>
      <c r="BE529" s="1" t="s">
        <v>4908</v>
      </c>
    </row>
    <row r="530" spans="1:58" ht="13.5" customHeight="1">
      <c r="A530" s="6" t="str">
        <f t="shared" si="19"/>
        <v>1729_감물천면_099a</v>
      </c>
      <c r="B530" s="1">
        <v>1729</v>
      </c>
      <c r="C530" s="1" t="s">
        <v>4137</v>
      </c>
      <c r="D530" s="1" t="s">
        <v>4139</v>
      </c>
      <c r="E530" s="2">
        <v>529</v>
      </c>
      <c r="F530" s="1">
        <v>1</v>
      </c>
      <c r="G530" s="1" t="s">
        <v>4136</v>
      </c>
      <c r="H530" s="1" t="s">
        <v>4138</v>
      </c>
      <c r="I530" s="1">
        <v>16</v>
      </c>
      <c r="L530" s="1">
        <v>3</v>
      </c>
      <c r="M530" s="1" t="s">
        <v>4481</v>
      </c>
      <c r="N530" s="1" t="s">
        <v>4482</v>
      </c>
      <c r="T530" s="2" t="s">
        <v>4691</v>
      </c>
      <c r="U530" s="1" t="s">
        <v>49</v>
      </c>
      <c r="V530" s="1" t="s">
        <v>2294</v>
      </c>
      <c r="Y530" s="1" t="s">
        <v>1032</v>
      </c>
      <c r="Z530" s="1" t="s">
        <v>2706</v>
      </c>
      <c r="AC530" s="1">
        <v>36</v>
      </c>
      <c r="AD530" s="1" t="s">
        <v>230</v>
      </c>
      <c r="AE530" s="1" t="s">
        <v>2984</v>
      </c>
      <c r="AF530" s="1" t="s">
        <v>89</v>
      </c>
      <c r="AG530" s="1" t="s">
        <v>3006</v>
      </c>
      <c r="AH530" s="1" t="s">
        <v>1033</v>
      </c>
      <c r="AI530" s="1" t="s">
        <v>3046</v>
      </c>
      <c r="AT530" s="1" t="s">
        <v>95</v>
      </c>
      <c r="AU530" s="1" t="s">
        <v>2331</v>
      </c>
      <c r="AV530" s="1" t="s">
        <v>1034</v>
      </c>
      <c r="AW530" s="1" t="s">
        <v>3301</v>
      </c>
      <c r="BB530" s="1" t="s">
        <v>86</v>
      </c>
      <c r="BC530" s="1" t="s">
        <v>2290</v>
      </c>
      <c r="BD530" s="1" t="s">
        <v>1035</v>
      </c>
      <c r="BE530" s="1" t="s">
        <v>3421</v>
      </c>
      <c r="BF530" s="1" t="s">
        <v>4764</v>
      </c>
    </row>
    <row r="531" spans="1:58" ht="13.5" customHeight="1">
      <c r="A531" s="6" t="str">
        <f t="shared" si="19"/>
        <v>1729_감물천면_099a</v>
      </c>
      <c r="B531" s="1">
        <v>1729</v>
      </c>
      <c r="C531" s="1" t="s">
        <v>4137</v>
      </c>
      <c r="D531" s="1" t="s">
        <v>4139</v>
      </c>
      <c r="E531" s="2">
        <v>530</v>
      </c>
      <c r="F531" s="1">
        <v>1</v>
      </c>
      <c r="G531" s="1" t="s">
        <v>4136</v>
      </c>
      <c r="H531" s="1" t="s">
        <v>4138</v>
      </c>
      <c r="I531" s="1">
        <v>16</v>
      </c>
      <c r="L531" s="1">
        <v>3</v>
      </c>
      <c r="M531" s="1" t="s">
        <v>4481</v>
      </c>
      <c r="N531" s="1" t="s">
        <v>4482</v>
      </c>
      <c r="T531" s="2" t="s">
        <v>4691</v>
      </c>
      <c r="U531" s="1" t="s">
        <v>49</v>
      </c>
      <c r="V531" s="1" t="s">
        <v>2294</v>
      </c>
      <c r="Y531" s="1" t="s">
        <v>1036</v>
      </c>
      <c r="Z531" s="1" t="s">
        <v>2621</v>
      </c>
      <c r="AC531" s="1">
        <v>8</v>
      </c>
      <c r="AD531" s="1" t="s">
        <v>154</v>
      </c>
      <c r="AE531" s="1" t="s">
        <v>2946</v>
      </c>
      <c r="AT531" s="1" t="s">
        <v>49</v>
      </c>
      <c r="AU531" s="1" t="s">
        <v>2294</v>
      </c>
      <c r="AV531" s="1" t="s">
        <v>1032</v>
      </c>
      <c r="AW531" s="1" t="s">
        <v>2706</v>
      </c>
      <c r="BF531" s="1" t="s">
        <v>4764</v>
      </c>
    </row>
    <row r="532" spans="1:58" ht="13.5" customHeight="1">
      <c r="A532" s="6" t="str">
        <f t="shared" si="19"/>
        <v>1729_감물천면_099a</v>
      </c>
      <c r="B532" s="1">
        <v>1729</v>
      </c>
      <c r="C532" s="1" t="s">
        <v>4137</v>
      </c>
      <c r="D532" s="1" t="s">
        <v>4139</v>
      </c>
      <c r="E532" s="2">
        <v>531</v>
      </c>
      <c r="F532" s="1">
        <v>1</v>
      </c>
      <c r="G532" s="1" t="s">
        <v>4136</v>
      </c>
      <c r="H532" s="1" t="s">
        <v>4138</v>
      </c>
      <c r="I532" s="1">
        <v>16</v>
      </c>
      <c r="L532" s="1">
        <v>3</v>
      </c>
      <c r="M532" s="1" t="s">
        <v>4481</v>
      </c>
      <c r="N532" s="1" t="s">
        <v>4482</v>
      </c>
      <c r="T532" s="2" t="s">
        <v>4691</v>
      </c>
      <c r="U532" s="1" t="s">
        <v>86</v>
      </c>
      <c r="V532" s="1" t="s">
        <v>2290</v>
      </c>
      <c r="Y532" s="1" t="s">
        <v>1037</v>
      </c>
      <c r="Z532" s="1" t="s">
        <v>2705</v>
      </c>
      <c r="AC532" s="1">
        <v>25</v>
      </c>
      <c r="AD532" s="1" t="s">
        <v>406</v>
      </c>
      <c r="AE532" s="1" t="s">
        <v>2952</v>
      </c>
      <c r="BB532" s="1" t="s">
        <v>86</v>
      </c>
      <c r="BC532" s="1" t="s">
        <v>2290</v>
      </c>
      <c r="BD532" s="1" t="s">
        <v>847</v>
      </c>
      <c r="BE532" s="1" t="s">
        <v>2707</v>
      </c>
      <c r="BF532" s="1" t="s">
        <v>4761</v>
      </c>
    </row>
    <row r="533" spans="1:72" ht="13.5" customHeight="1">
      <c r="A533" s="6" t="str">
        <f t="shared" si="19"/>
        <v>1729_감물천면_099a</v>
      </c>
      <c r="B533" s="1">
        <v>1729</v>
      </c>
      <c r="C533" s="1" t="s">
        <v>4137</v>
      </c>
      <c r="D533" s="1" t="s">
        <v>4139</v>
      </c>
      <c r="E533" s="2">
        <v>532</v>
      </c>
      <c r="F533" s="1">
        <v>1</v>
      </c>
      <c r="G533" s="1" t="s">
        <v>4136</v>
      </c>
      <c r="H533" s="1" t="s">
        <v>4138</v>
      </c>
      <c r="I533" s="1">
        <v>16</v>
      </c>
      <c r="L533" s="1">
        <v>4</v>
      </c>
      <c r="M533" s="1" t="s">
        <v>1008</v>
      </c>
      <c r="N533" s="1" t="s">
        <v>2223</v>
      </c>
      <c r="T533" s="2" t="s">
        <v>4759</v>
      </c>
      <c r="U533" s="1" t="s">
        <v>1038</v>
      </c>
      <c r="V533" s="1" t="s">
        <v>4170</v>
      </c>
      <c r="W533" s="1" t="s">
        <v>139</v>
      </c>
      <c r="X533" s="1" t="s">
        <v>2384</v>
      </c>
      <c r="Y533" s="1" t="s">
        <v>1039</v>
      </c>
      <c r="Z533" s="1" t="s">
        <v>2704</v>
      </c>
      <c r="AC533" s="1">
        <v>69</v>
      </c>
      <c r="AD533" s="1" t="s">
        <v>270</v>
      </c>
      <c r="AE533" s="1" t="s">
        <v>2962</v>
      </c>
      <c r="AJ533" s="1" t="s">
        <v>17</v>
      </c>
      <c r="AK533" s="1" t="s">
        <v>3051</v>
      </c>
      <c r="AL533" s="1" t="s">
        <v>141</v>
      </c>
      <c r="AM533" s="1" t="s">
        <v>3041</v>
      </c>
      <c r="AT533" s="1" t="s">
        <v>126</v>
      </c>
      <c r="AU533" s="1" t="s">
        <v>2342</v>
      </c>
      <c r="AV533" s="1" t="s">
        <v>719</v>
      </c>
      <c r="AW533" s="1" t="s">
        <v>3300</v>
      </c>
      <c r="BG533" s="1" t="s">
        <v>126</v>
      </c>
      <c r="BH533" s="1" t="s">
        <v>2342</v>
      </c>
      <c r="BI533" s="1" t="s">
        <v>143</v>
      </c>
      <c r="BJ533" s="1" t="s">
        <v>3598</v>
      </c>
      <c r="BK533" s="1" t="s">
        <v>126</v>
      </c>
      <c r="BL533" s="1" t="s">
        <v>2342</v>
      </c>
      <c r="BM533" s="1" t="s">
        <v>4090</v>
      </c>
      <c r="BN533" s="1" t="s">
        <v>3788</v>
      </c>
      <c r="BO533" s="1" t="s">
        <v>126</v>
      </c>
      <c r="BP533" s="1" t="s">
        <v>2342</v>
      </c>
      <c r="BQ533" s="1" t="s">
        <v>1040</v>
      </c>
      <c r="BR533" s="1" t="s">
        <v>4257</v>
      </c>
      <c r="BS533" s="1" t="s">
        <v>65</v>
      </c>
      <c r="BT533" s="1" t="s">
        <v>4829</v>
      </c>
    </row>
    <row r="534" spans="1:70" ht="13.5" customHeight="1">
      <c r="A534" s="6" t="str">
        <f t="shared" si="19"/>
        <v>1729_감물천면_099a</v>
      </c>
      <c r="B534" s="1">
        <v>1729</v>
      </c>
      <c r="C534" s="1" t="s">
        <v>4137</v>
      </c>
      <c r="D534" s="1" t="s">
        <v>4139</v>
      </c>
      <c r="E534" s="2">
        <v>533</v>
      </c>
      <c r="F534" s="1">
        <v>1</v>
      </c>
      <c r="G534" s="1" t="s">
        <v>4136</v>
      </c>
      <c r="H534" s="1" t="s">
        <v>4138</v>
      </c>
      <c r="I534" s="1">
        <v>16</v>
      </c>
      <c r="L534" s="1">
        <v>4</v>
      </c>
      <c r="M534" s="1" t="s">
        <v>1008</v>
      </c>
      <c r="N534" s="1" t="s">
        <v>2223</v>
      </c>
      <c r="S534" s="1" t="s">
        <v>66</v>
      </c>
      <c r="T534" s="2" t="s">
        <v>2245</v>
      </c>
      <c r="U534" s="1" t="s">
        <v>96</v>
      </c>
      <c r="V534" s="1" t="s">
        <v>2298</v>
      </c>
      <c r="Y534" s="1" t="s">
        <v>5255</v>
      </c>
      <c r="Z534" s="1" t="s">
        <v>4189</v>
      </c>
      <c r="AC534" s="1">
        <v>57</v>
      </c>
      <c r="AD534" s="1" t="s">
        <v>58</v>
      </c>
      <c r="AE534" s="1" t="s">
        <v>2966</v>
      </c>
      <c r="AJ534" s="1" t="s">
        <v>17</v>
      </c>
      <c r="AK534" s="1" t="s">
        <v>3051</v>
      </c>
      <c r="AL534" s="1" t="s">
        <v>287</v>
      </c>
      <c r="AM534" s="1" t="s">
        <v>4909</v>
      </c>
      <c r="AN534" s="1" t="s">
        <v>1041</v>
      </c>
      <c r="AO534" s="1" t="s">
        <v>3097</v>
      </c>
      <c r="AR534" s="1" t="s">
        <v>1042</v>
      </c>
      <c r="AS534" s="1" t="s">
        <v>3110</v>
      </c>
      <c r="AT534" s="1" t="s">
        <v>95</v>
      </c>
      <c r="AU534" s="1" t="s">
        <v>2331</v>
      </c>
      <c r="AV534" s="1" t="s">
        <v>1043</v>
      </c>
      <c r="AW534" s="1" t="s">
        <v>3299</v>
      </c>
      <c r="BG534" s="1" t="s">
        <v>95</v>
      </c>
      <c r="BH534" s="1" t="s">
        <v>2331</v>
      </c>
      <c r="BI534" s="1" t="s">
        <v>1044</v>
      </c>
      <c r="BJ534" s="1" t="s">
        <v>3595</v>
      </c>
      <c r="BK534" s="1" t="s">
        <v>95</v>
      </c>
      <c r="BL534" s="1" t="s">
        <v>2331</v>
      </c>
      <c r="BM534" s="1" t="s">
        <v>1045</v>
      </c>
      <c r="BN534" s="1" t="s">
        <v>3787</v>
      </c>
      <c r="BO534" s="1" t="s">
        <v>95</v>
      </c>
      <c r="BP534" s="1" t="s">
        <v>2331</v>
      </c>
      <c r="BQ534" s="1" t="s">
        <v>1046</v>
      </c>
      <c r="BR534" s="1" t="s">
        <v>3978</v>
      </c>
    </row>
    <row r="535" spans="1:33" ht="13.5" customHeight="1">
      <c r="A535" s="6" t="str">
        <f t="shared" si="19"/>
        <v>1729_감물천면_099a</v>
      </c>
      <c r="B535" s="1">
        <v>1729</v>
      </c>
      <c r="C535" s="1" t="s">
        <v>4137</v>
      </c>
      <c r="D535" s="1" t="s">
        <v>4139</v>
      </c>
      <c r="E535" s="2">
        <v>534</v>
      </c>
      <c r="F535" s="1">
        <v>1</v>
      </c>
      <c r="G535" s="1" t="s">
        <v>4136</v>
      </c>
      <c r="H535" s="1" t="s">
        <v>4138</v>
      </c>
      <c r="I535" s="1">
        <v>16</v>
      </c>
      <c r="L535" s="1">
        <v>4</v>
      </c>
      <c r="M535" s="1" t="s">
        <v>1008</v>
      </c>
      <c r="N535" s="1" t="s">
        <v>2223</v>
      </c>
      <c r="S535" s="1" t="s">
        <v>47</v>
      </c>
      <c r="T535" s="2" t="s">
        <v>2244</v>
      </c>
      <c r="AF535" s="1" t="s">
        <v>131</v>
      </c>
      <c r="AG535" s="1" t="s">
        <v>3005</v>
      </c>
    </row>
    <row r="536" spans="1:31" ht="13.5" customHeight="1">
      <c r="A536" s="6" t="str">
        <f t="shared" si="19"/>
        <v>1729_감물천면_099a</v>
      </c>
      <c r="B536" s="1">
        <v>1729</v>
      </c>
      <c r="C536" s="1" t="s">
        <v>4137</v>
      </c>
      <c r="D536" s="1" t="s">
        <v>4139</v>
      </c>
      <c r="E536" s="2">
        <v>535</v>
      </c>
      <c r="F536" s="1">
        <v>1</v>
      </c>
      <c r="G536" s="1" t="s">
        <v>4136</v>
      </c>
      <c r="H536" s="1" t="s">
        <v>4138</v>
      </c>
      <c r="I536" s="1">
        <v>16</v>
      </c>
      <c r="L536" s="1">
        <v>4</v>
      </c>
      <c r="M536" s="1" t="s">
        <v>1008</v>
      </c>
      <c r="N536" s="1" t="s">
        <v>2223</v>
      </c>
      <c r="S536" s="1" t="s">
        <v>47</v>
      </c>
      <c r="T536" s="2" t="s">
        <v>2244</v>
      </c>
      <c r="AC536" s="1">
        <v>13</v>
      </c>
      <c r="AD536" s="1" t="s">
        <v>208</v>
      </c>
      <c r="AE536" s="1" t="s">
        <v>2951</v>
      </c>
    </row>
    <row r="537" spans="1:33" ht="13.5" customHeight="1">
      <c r="A537" s="6" t="str">
        <f t="shared" si="19"/>
        <v>1729_감물천면_099a</v>
      </c>
      <c r="B537" s="1">
        <v>1729</v>
      </c>
      <c r="C537" s="1" t="s">
        <v>4137</v>
      </c>
      <c r="D537" s="1" t="s">
        <v>4139</v>
      </c>
      <c r="E537" s="2">
        <v>536</v>
      </c>
      <c r="F537" s="1">
        <v>1</v>
      </c>
      <c r="G537" s="1" t="s">
        <v>4136</v>
      </c>
      <c r="H537" s="1" t="s">
        <v>4138</v>
      </c>
      <c r="I537" s="1">
        <v>16</v>
      </c>
      <c r="L537" s="1">
        <v>4</v>
      </c>
      <c r="M537" s="1" t="s">
        <v>1008</v>
      </c>
      <c r="N537" s="1" t="s">
        <v>2223</v>
      </c>
      <c r="S537" s="1" t="s">
        <v>209</v>
      </c>
      <c r="T537" s="2" t="s">
        <v>2249</v>
      </c>
      <c r="U537" s="1" t="s">
        <v>1047</v>
      </c>
      <c r="V537" s="1" t="s">
        <v>2314</v>
      </c>
      <c r="Y537" s="1" t="s">
        <v>1048</v>
      </c>
      <c r="Z537" s="1" t="s">
        <v>2703</v>
      </c>
      <c r="AC537" s="1">
        <v>19</v>
      </c>
      <c r="AD537" s="1" t="s">
        <v>312</v>
      </c>
      <c r="AE537" s="1" t="s">
        <v>2975</v>
      </c>
      <c r="AF537" s="1" t="s">
        <v>54</v>
      </c>
      <c r="AG537" s="1" t="s">
        <v>3004</v>
      </c>
    </row>
    <row r="538" spans="1:72" ht="13.5" customHeight="1">
      <c r="A538" s="6" t="str">
        <f t="shared" si="19"/>
        <v>1729_감물천면_099a</v>
      </c>
      <c r="B538" s="1">
        <v>1729</v>
      </c>
      <c r="C538" s="1" t="s">
        <v>4137</v>
      </c>
      <c r="D538" s="1" t="s">
        <v>4139</v>
      </c>
      <c r="E538" s="2">
        <v>537</v>
      </c>
      <c r="F538" s="1">
        <v>1</v>
      </c>
      <c r="G538" s="1" t="s">
        <v>4136</v>
      </c>
      <c r="H538" s="1" t="s">
        <v>4138</v>
      </c>
      <c r="I538" s="1">
        <v>16</v>
      </c>
      <c r="L538" s="1">
        <v>5</v>
      </c>
      <c r="M538" s="1" t="s">
        <v>4483</v>
      </c>
      <c r="N538" s="1" t="s">
        <v>4484</v>
      </c>
      <c r="O538" s="1" t="s">
        <v>6</v>
      </c>
      <c r="P538" s="1" t="s">
        <v>2234</v>
      </c>
      <c r="T538" s="2" t="s">
        <v>4704</v>
      </c>
      <c r="U538" s="1" t="s">
        <v>120</v>
      </c>
      <c r="V538" s="1" t="s">
        <v>2326</v>
      </c>
      <c r="W538" s="1" t="s">
        <v>239</v>
      </c>
      <c r="X538" s="1" t="s">
        <v>2402</v>
      </c>
      <c r="Y538" s="1" t="s">
        <v>114</v>
      </c>
      <c r="Z538" s="1" t="s">
        <v>2416</v>
      </c>
      <c r="AC538" s="1">
        <v>45</v>
      </c>
      <c r="AD538" s="1" t="s">
        <v>48</v>
      </c>
      <c r="AE538" s="1" t="s">
        <v>2947</v>
      </c>
      <c r="AJ538" s="1" t="s">
        <v>17</v>
      </c>
      <c r="AK538" s="1" t="s">
        <v>3051</v>
      </c>
      <c r="AL538" s="1" t="s">
        <v>241</v>
      </c>
      <c r="AM538" s="1" t="s">
        <v>3087</v>
      </c>
      <c r="AT538" s="1" t="s">
        <v>107</v>
      </c>
      <c r="AU538" s="1" t="s">
        <v>2312</v>
      </c>
      <c r="AV538" s="1" t="s">
        <v>458</v>
      </c>
      <c r="AW538" s="1" t="s">
        <v>3298</v>
      </c>
      <c r="BG538" s="1" t="s">
        <v>43</v>
      </c>
      <c r="BH538" s="1" t="s">
        <v>3115</v>
      </c>
      <c r="BI538" s="1" t="s">
        <v>1049</v>
      </c>
      <c r="BJ538" s="1" t="s">
        <v>3597</v>
      </c>
      <c r="BK538" s="1" t="s">
        <v>43</v>
      </c>
      <c r="BL538" s="1" t="s">
        <v>3115</v>
      </c>
      <c r="BM538" s="1" t="s">
        <v>1050</v>
      </c>
      <c r="BN538" s="1" t="s">
        <v>3786</v>
      </c>
      <c r="BO538" s="1" t="s">
        <v>43</v>
      </c>
      <c r="BP538" s="1" t="s">
        <v>3115</v>
      </c>
      <c r="BQ538" s="1" t="s">
        <v>1051</v>
      </c>
      <c r="BR538" s="1" t="s">
        <v>4142</v>
      </c>
      <c r="BS538" s="1" t="s">
        <v>65</v>
      </c>
      <c r="BT538" s="1" t="s">
        <v>4910</v>
      </c>
    </row>
    <row r="539" spans="1:31" ht="13.5" customHeight="1">
      <c r="A539" s="6" t="str">
        <f t="shared" si="19"/>
        <v>1729_감물천면_099a</v>
      </c>
      <c r="B539" s="1">
        <v>1729</v>
      </c>
      <c r="C539" s="1" t="s">
        <v>4137</v>
      </c>
      <c r="D539" s="1" t="s">
        <v>4139</v>
      </c>
      <c r="E539" s="2">
        <v>538</v>
      </c>
      <c r="F539" s="1">
        <v>1</v>
      </c>
      <c r="G539" s="1" t="s">
        <v>4136</v>
      </c>
      <c r="H539" s="1" t="s">
        <v>4138</v>
      </c>
      <c r="I539" s="1">
        <v>16</v>
      </c>
      <c r="L539" s="1">
        <v>5</v>
      </c>
      <c r="M539" s="1" t="s">
        <v>4483</v>
      </c>
      <c r="N539" s="1" t="s">
        <v>4484</v>
      </c>
      <c r="S539" s="1" t="s">
        <v>47</v>
      </c>
      <c r="T539" s="2" t="s">
        <v>2244</v>
      </c>
      <c r="AC539" s="1">
        <v>9</v>
      </c>
      <c r="AD539" s="1" t="s">
        <v>270</v>
      </c>
      <c r="AE539" s="1" t="s">
        <v>2962</v>
      </c>
    </row>
    <row r="540" spans="1:58" ht="13.5" customHeight="1">
      <c r="A540" s="6" t="str">
        <f t="shared" si="19"/>
        <v>1729_감물천면_099a</v>
      </c>
      <c r="B540" s="1">
        <v>1729</v>
      </c>
      <c r="C540" s="1" t="s">
        <v>4137</v>
      </c>
      <c r="D540" s="1" t="s">
        <v>4139</v>
      </c>
      <c r="E540" s="2">
        <v>539</v>
      </c>
      <c r="F540" s="1">
        <v>1</v>
      </c>
      <c r="G540" s="1" t="s">
        <v>4136</v>
      </c>
      <c r="H540" s="1" t="s">
        <v>4138</v>
      </c>
      <c r="I540" s="1">
        <v>16</v>
      </c>
      <c r="L540" s="1">
        <v>5</v>
      </c>
      <c r="M540" s="1" t="s">
        <v>4483</v>
      </c>
      <c r="N540" s="1" t="s">
        <v>4484</v>
      </c>
      <c r="T540" s="2" t="s">
        <v>4707</v>
      </c>
      <c r="U540" s="1" t="s">
        <v>49</v>
      </c>
      <c r="V540" s="1" t="s">
        <v>2294</v>
      </c>
      <c r="Y540" s="1" t="s">
        <v>1052</v>
      </c>
      <c r="Z540" s="1" t="s">
        <v>2702</v>
      </c>
      <c r="AC540" s="1">
        <v>2</v>
      </c>
      <c r="AD540" s="1" t="s">
        <v>232</v>
      </c>
      <c r="AE540" s="1" t="s">
        <v>2954</v>
      </c>
      <c r="BB540" s="1" t="s">
        <v>86</v>
      </c>
      <c r="BC540" s="1" t="s">
        <v>2290</v>
      </c>
      <c r="BD540" s="1" t="s">
        <v>589</v>
      </c>
      <c r="BE540" s="1" t="s">
        <v>2617</v>
      </c>
      <c r="BF540" s="1" t="s">
        <v>4911</v>
      </c>
    </row>
    <row r="541" spans="1:72" ht="13.5" customHeight="1">
      <c r="A541" s="6" t="str">
        <f t="shared" si="19"/>
        <v>1729_감물천면_099a</v>
      </c>
      <c r="B541" s="1">
        <v>1729</v>
      </c>
      <c r="C541" s="1" t="s">
        <v>4137</v>
      </c>
      <c r="D541" s="1" t="s">
        <v>4139</v>
      </c>
      <c r="E541" s="2">
        <v>540</v>
      </c>
      <c r="F541" s="1">
        <v>1</v>
      </c>
      <c r="G541" s="1" t="s">
        <v>4136</v>
      </c>
      <c r="H541" s="1" t="s">
        <v>4138</v>
      </c>
      <c r="I541" s="1">
        <v>17</v>
      </c>
      <c r="J541" s="1" t="s">
        <v>1053</v>
      </c>
      <c r="K541" s="1" t="s">
        <v>2222</v>
      </c>
      <c r="L541" s="1">
        <v>1</v>
      </c>
      <c r="M541" s="1" t="s">
        <v>4485</v>
      </c>
      <c r="N541" s="1" t="s">
        <v>4486</v>
      </c>
      <c r="T541" s="2" t="s">
        <v>4912</v>
      </c>
      <c r="U541" s="1" t="s">
        <v>1054</v>
      </c>
      <c r="V541" s="1" t="s">
        <v>2371</v>
      </c>
      <c r="W541" s="1" t="s">
        <v>76</v>
      </c>
      <c r="X541" s="1" t="s">
        <v>4913</v>
      </c>
      <c r="Y541" s="1" t="s">
        <v>1055</v>
      </c>
      <c r="Z541" s="1" t="s">
        <v>2701</v>
      </c>
      <c r="AC541" s="1">
        <v>38</v>
      </c>
      <c r="AD541" s="1" t="s">
        <v>351</v>
      </c>
      <c r="AE541" s="1" t="s">
        <v>2972</v>
      </c>
      <c r="AJ541" s="1" t="s">
        <v>17</v>
      </c>
      <c r="AK541" s="1" t="s">
        <v>3051</v>
      </c>
      <c r="AL541" s="1" t="s">
        <v>129</v>
      </c>
      <c r="AM541" s="1" t="s">
        <v>3061</v>
      </c>
      <c r="AT541" s="1" t="s">
        <v>43</v>
      </c>
      <c r="AU541" s="1" t="s">
        <v>3115</v>
      </c>
      <c r="AV541" s="1" t="s">
        <v>1056</v>
      </c>
      <c r="AW541" s="1" t="s">
        <v>3297</v>
      </c>
      <c r="BG541" s="1" t="s">
        <v>43</v>
      </c>
      <c r="BH541" s="1" t="s">
        <v>3115</v>
      </c>
      <c r="BI541" s="1" t="s">
        <v>999</v>
      </c>
      <c r="BJ541" s="1" t="s">
        <v>3291</v>
      </c>
      <c r="BK541" s="1" t="s">
        <v>43</v>
      </c>
      <c r="BL541" s="1" t="s">
        <v>3115</v>
      </c>
      <c r="BM541" s="1" t="s">
        <v>1057</v>
      </c>
      <c r="BN541" s="1" t="s">
        <v>3592</v>
      </c>
      <c r="BO541" s="1" t="s">
        <v>43</v>
      </c>
      <c r="BP541" s="1" t="s">
        <v>3115</v>
      </c>
      <c r="BQ541" s="1" t="s">
        <v>1058</v>
      </c>
      <c r="BR541" s="1" t="s">
        <v>3977</v>
      </c>
      <c r="BS541" s="1" t="s">
        <v>761</v>
      </c>
      <c r="BT541" s="1" t="s">
        <v>3079</v>
      </c>
    </row>
    <row r="542" spans="1:72" ht="13.5" customHeight="1">
      <c r="A542" s="6" t="str">
        <f t="shared" si="19"/>
        <v>1729_감물천면_099a</v>
      </c>
      <c r="B542" s="1">
        <v>1729</v>
      </c>
      <c r="C542" s="1" t="s">
        <v>4137</v>
      </c>
      <c r="D542" s="1" t="s">
        <v>4139</v>
      </c>
      <c r="E542" s="2">
        <v>541</v>
      </c>
      <c r="F542" s="1">
        <v>1</v>
      </c>
      <c r="G542" s="1" t="s">
        <v>4136</v>
      </c>
      <c r="H542" s="1" t="s">
        <v>4138</v>
      </c>
      <c r="I542" s="1">
        <v>17</v>
      </c>
      <c r="L542" s="1">
        <v>1</v>
      </c>
      <c r="M542" s="1" t="s">
        <v>4485</v>
      </c>
      <c r="N542" s="1" t="s">
        <v>4486</v>
      </c>
      <c r="S542" s="1" t="s">
        <v>66</v>
      </c>
      <c r="T542" s="2" t="s">
        <v>2245</v>
      </c>
      <c r="W542" s="1" t="s">
        <v>299</v>
      </c>
      <c r="X542" s="1" t="s">
        <v>2264</v>
      </c>
      <c r="Y542" s="1" t="s">
        <v>39</v>
      </c>
      <c r="Z542" s="1" t="s">
        <v>2423</v>
      </c>
      <c r="AC542" s="1">
        <v>39</v>
      </c>
      <c r="AD542" s="1" t="s">
        <v>361</v>
      </c>
      <c r="AE542" s="1" t="s">
        <v>2997</v>
      </c>
      <c r="AJ542" s="1" t="s">
        <v>41</v>
      </c>
      <c r="AK542" s="1" t="s">
        <v>3052</v>
      </c>
      <c r="AL542" s="1" t="s">
        <v>141</v>
      </c>
      <c r="AM542" s="1" t="s">
        <v>3041</v>
      </c>
      <c r="AT542" s="1" t="s">
        <v>43</v>
      </c>
      <c r="AU542" s="1" t="s">
        <v>3115</v>
      </c>
      <c r="AV542" s="1" t="s">
        <v>1059</v>
      </c>
      <c r="AW542" s="1" t="s">
        <v>3296</v>
      </c>
      <c r="BG542" s="1" t="s">
        <v>43</v>
      </c>
      <c r="BH542" s="1" t="s">
        <v>3115</v>
      </c>
      <c r="BI542" s="1" t="s">
        <v>1060</v>
      </c>
      <c r="BJ542" s="1" t="s">
        <v>3596</v>
      </c>
      <c r="BK542" s="1" t="s">
        <v>205</v>
      </c>
      <c r="BL542" s="1" t="s">
        <v>4217</v>
      </c>
      <c r="BM542" s="1" t="s">
        <v>1061</v>
      </c>
      <c r="BN542" s="1" t="s">
        <v>3785</v>
      </c>
      <c r="BO542" s="1" t="s">
        <v>43</v>
      </c>
      <c r="BP542" s="1" t="s">
        <v>3115</v>
      </c>
      <c r="BQ542" s="1" t="s">
        <v>1062</v>
      </c>
      <c r="BR542" s="1" t="s">
        <v>3976</v>
      </c>
      <c r="BS542" s="1" t="s">
        <v>65</v>
      </c>
      <c r="BT542" s="1" t="s">
        <v>4914</v>
      </c>
    </row>
    <row r="543" spans="1:31" ht="13.5" customHeight="1">
      <c r="A543" s="6" t="str">
        <f t="shared" si="19"/>
        <v>1729_감물천면_099a</v>
      </c>
      <c r="B543" s="1">
        <v>1729</v>
      </c>
      <c r="C543" s="1" t="s">
        <v>4137</v>
      </c>
      <c r="D543" s="1" t="s">
        <v>4139</v>
      </c>
      <c r="E543" s="2">
        <v>542</v>
      </c>
      <c r="F543" s="1">
        <v>1</v>
      </c>
      <c r="G543" s="1" t="s">
        <v>4136</v>
      </c>
      <c r="H543" s="1" t="s">
        <v>4138</v>
      </c>
      <c r="I543" s="1">
        <v>17</v>
      </c>
      <c r="L543" s="1">
        <v>1</v>
      </c>
      <c r="M543" s="1" t="s">
        <v>4485</v>
      </c>
      <c r="N543" s="1" t="s">
        <v>4486</v>
      </c>
      <c r="S543" s="1" t="s">
        <v>47</v>
      </c>
      <c r="T543" s="2" t="s">
        <v>2244</v>
      </c>
      <c r="AC543" s="1">
        <v>16</v>
      </c>
      <c r="AD543" s="1" t="s">
        <v>147</v>
      </c>
      <c r="AE543" s="1" t="s">
        <v>2965</v>
      </c>
    </row>
    <row r="544" spans="1:33" ht="13.5" customHeight="1">
      <c r="A544" s="6" t="str">
        <f t="shared" si="19"/>
        <v>1729_감물천면_099a</v>
      </c>
      <c r="B544" s="1">
        <v>1729</v>
      </c>
      <c r="C544" s="1" t="s">
        <v>4137</v>
      </c>
      <c r="D544" s="1" t="s">
        <v>4139</v>
      </c>
      <c r="E544" s="2">
        <v>543</v>
      </c>
      <c r="F544" s="1">
        <v>1</v>
      </c>
      <c r="G544" s="1" t="s">
        <v>4136</v>
      </c>
      <c r="H544" s="1" t="s">
        <v>4138</v>
      </c>
      <c r="I544" s="1">
        <v>17</v>
      </c>
      <c r="L544" s="1">
        <v>1</v>
      </c>
      <c r="M544" s="1" t="s">
        <v>4485</v>
      </c>
      <c r="N544" s="1" t="s">
        <v>4486</v>
      </c>
      <c r="S544" s="1" t="s">
        <v>47</v>
      </c>
      <c r="T544" s="2" t="s">
        <v>2244</v>
      </c>
      <c r="AF544" s="1" t="s">
        <v>131</v>
      </c>
      <c r="AG544" s="1" t="s">
        <v>3005</v>
      </c>
    </row>
    <row r="545" spans="1:33" ht="13.5" customHeight="1">
      <c r="A545" s="6" t="str">
        <f t="shared" si="19"/>
        <v>1729_감물천면_099a</v>
      </c>
      <c r="B545" s="1">
        <v>1729</v>
      </c>
      <c r="C545" s="1" t="s">
        <v>4137</v>
      </c>
      <c r="D545" s="1" t="s">
        <v>4139</v>
      </c>
      <c r="E545" s="2">
        <v>544</v>
      </c>
      <c r="F545" s="1">
        <v>1</v>
      </c>
      <c r="G545" s="1" t="s">
        <v>4136</v>
      </c>
      <c r="H545" s="1" t="s">
        <v>4138</v>
      </c>
      <c r="I545" s="1">
        <v>17</v>
      </c>
      <c r="L545" s="1">
        <v>1</v>
      </c>
      <c r="M545" s="1" t="s">
        <v>4485</v>
      </c>
      <c r="N545" s="1" t="s">
        <v>4486</v>
      </c>
      <c r="S545" s="1" t="s">
        <v>209</v>
      </c>
      <c r="T545" s="2" t="s">
        <v>2249</v>
      </c>
      <c r="U545" s="1" t="s">
        <v>1063</v>
      </c>
      <c r="V545" s="1" t="s">
        <v>2289</v>
      </c>
      <c r="Y545" s="1" t="s">
        <v>1064</v>
      </c>
      <c r="Z545" s="1" t="s">
        <v>2700</v>
      </c>
      <c r="AC545" s="1">
        <v>6</v>
      </c>
      <c r="AD545" s="1" t="s">
        <v>133</v>
      </c>
      <c r="AE545" s="1" t="s">
        <v>2971</v>
      </c>
      <c r="AF545" s="1" t="s">
        <v>54</v>
      </c>
      <c r="AG545" s="1" t="s">
        <v>3004</v>
      </c>
    </row>
    <row r="546" spans="1:58" ht="13.5" customHeight="1">
      <c r="A546" s="6" t="str">
        <f t="shared" si="19"/>
        <v>1729_감물천면_099a</v>
      </c>
      <c r="B546" s="1">
        <v>1729</v>
      </c>
      <c r="C546" s="1" t="s">
        <v>4137</v>
      </c>
      <c r="D546" s="1" t="s">
        <v>4139</v>
      </c>
      <c r="E546" s="2">
        <v>545</v>
      </c>
      <c r="F546" s="1">
        <v>1</v>
      </c>
      <c r="G546" s="1" t="s">
        <v>4136</v>
      </c>
      <c r="H546" s="1" t="s">
        <v>4138</v>
      </c>
      <c r="I546" s="1">
        <v>17</v>
      </c>
      <c r="L546" s="1">
        <v>1</v>
      </c>
      <c r="M546" s="1" t="s">
        <v>4485</v>
      </c>
      <c r="N546" s="1" t="s">
        <v>4486</v>
      </c>
      <c r="T546" s="2" t="s">
        <v>4915</v>
      </c>
      <c r="U546" s="1" t="s">
        <v>86</v>
      </c>
      <c r="V546" s="1" t="s">
        <v>2290</v>
      </c>
      <c r="Y546" s="1" t="s">
        <v>1065</v>
      </c>
      <c r="Z546" s="1" t="s">
        <v>2699</v>
      </c>
      <c r="AC546" s="1">
        <v>65</v>
      </c>
      <c r="AD546" s="1" t="s">
        <v>53</v>
      </c>
      <c r="AE546" s="1" t="s">
        <v>2955</v>
      </c>
      <c r="AT546" s="1" t="s">
        <v>49</v>
      </c>
      <c r="AU546" s="1" t="s">
        <v>2294</v>
      </c>
      <c r="AV546" s="1" t="s">
        <v>1066</v>
      </c>
      <c r="AW546" s="1" t="s">
        <v>3295</v>
      </c>
      <c r="BF546" s="1" t="s">
        <v>4916</v>
      </c>
    </row>
    <row r="547" spans="1:58" ht="13.5" customHeight="1">
      <c r="A547" s="6" t="str">
        <f t="shared" si="19"/>
        <v>1729_감물천면_099a</v>
      </c>
      <c r="B547" s="1">
        <v>1729</v>
      </c>
      <c r="C547" s="1" t="s">
        <v>4137</v>
      </c>
      <c r="D547" s="1" t="s">
        <v>4139</v>
      </c>
      <c r="E547" s="2">
        <v>546</v>
      </c>
      <c r="F547" s="1">
        <v>1</v>
      </c>
      <c r="G547" s="1" t="s">
        <v>4136</v>
      </c>
      <c r="H547" s="1" t="s">
        <v>4138</v>
      </c>
      <c r="I547" s="1">
        <v>17</v>
      </c>
      <c r="L547" s="1">
        <v>1</v>
      </c>
      <c r="M547" s="1" t="s">
        <v>4485</v>
      </c>
      <c r="N547" s="1" t="s">
        <v>4486</v>
      </c>
      <c r="T547" s="2" t="s">
        <v>4915</v>
      </c>
      <c r="U547" s="1" t="s">
        <v>49</v>
      </c>
      <c r="V547" s="1" t="s">
        <v>2294</v>
      </c>
      <c r="Y547" s="1" t="s">
        <v>1067</v>
      </c>
      <c r="Z547" s="1" t="s">
        <v>2698</v>
      </c>
      <c r="AC547" s="1">
        <v>71</v>
      </c>
      <c r="AD547" s="1" t="s">
        <v>85</v>
      </c>
      <c r="AE547" s="1" t="s">
        <v>2995</v>
      </c>
      <c r="AU547" s="1" t="s">
        <v>2294</v>
      </c>
      <c r="AW547" s="1" t="s">
        <v>3295</v>
      </c>
      <c r="BF547" s="1" t="s">
        <v>4917</v>
      </c>
    </row>
    <row r="548" spans="1:58" ht="13.5" customHeight="1">
      <c r="A548" s="6" t="str">
        <f t="shared" si="19"/>
        <v>1729_감물천면_099a</v>
      </c>
      <c r="B548" s="1">
        <v>1729</v>
      </c>
      <c r="C548" s="1" t="s">
        <v>4137</v>
      </c>
      <c r="D548" s="1" t="s">
        <v>4139</v>
      </c>
      <c r="E548" s="2">
        <v>547</v>
      </c>
      <c r="F548" s="1">
        <v>1</v>
      </c>
      <c r="G548" s="1" t="s">
        <v>4136</v>
      </c>
      <c r="H548" s="1" t="s">
        <v>4138</v>
      </c>
      <c r="I548" s="1">
        <v>17</v>
      </c>
      <c r="L548" s="1">
        <v>1</v>
      </c>
      <c r="M548" s="1" t="s">
        <v>4485</v>
      </c>
      <c r="N548" s="1" t="s">
        <v>4486</v>
      </c>
      <c r="T548" s="2" t="s">
        <v>4915</v>
      </c>
      <c r="U548" s="1" t="s">
        <v>86</v>
      </c>
      <c r="V548" s="1" t="s">
        <v>2290</v>
      </c>
      <c r="Y548" s="1" t="s">
        <v>1068</v>
      </c>
      <c r="Z548" s="1" t="s">
        <v>2697</v>
      </c>
      <c r="AF548" s="1" t="s">
        <v>937</v>
      </c>
      <c r="AG548" s="1" t="s">
        <v>3014</v>
      </c>
      <c r="BB548" s="1" t="s">
        <v>86</v>
      </c>
      <c r="BC548" s="1" t="s">
        <v>2290</v>
      </c>
      <c r="BD548" s="1" t="s">
        <v>4054</v>
      </c>
      <c r="BE548" s="1" t="s">
        <v>2502</v>
      </c>
      <c r="BF548" s="1" t="s">
        <v>4917</v>
      </c>
    </row>
    <row r="549" spans="1:31" ht="13.5" customHeight="1">
      <c r="A549" s="6" t="str">
        <f t="shared" si="19"/>
        <v>1729_감물천면_099a</v>
      </c>
      <c r="B549" s="1">
        <v>1729</v>
      </c>
      <c r="C549" s="1" t="s">
        <v>4137</v>
      </c>
      <c r="D549" s="1" t="s">
        <v>4139</v>
      </c>
      <c r="E549" s="2">
        <v>548</v>
      </c>
      <c r="F549" s="1">
        <v>1</v>
      </c>
      <c r="G549" s="1" t="s">
        <v>4136</v>
      </c>
      <c r="H549" s="1" t="s">
        <v>4138</v>
      </c>
      <c r="I549" s="1">
        <v>17</v>
      </c>
      <c r="L549" s="1">
        <v>1</v>
      </c>
      <c r="M549" s="1" t="s">
        <v>4485</v>
      </c>
      <c r="N549" s="1" t="s">
        <v>4486</v>
      </c>
      <c r="S549" s="1" t="s">
        <v>1069</v>
      </c>
      <c r="T549" s="2" t="s">
        <v>2280</v>
      </c>
      <c r="U549" s="1" t="s">
        <v>1070</v>
      </c>
      <c r="V549" s="1" t="s">
        <v>2370</v>
      </c>
      <c r="W549" s="1" t="s">
        <v>76</v>
      </c>
      <c r="X549" s="1" t="s">
        <v>4913</v>
      </c>
      <c r="Y549" s="1" t="s">
        <v>1071</v>
      </c>
      <c r="Z549" s="1" t="s">
        <v>2696</v>
      </c>
      <c r="AC549" s="1">
        <v>45</v>
      </c>
      <c r="AD549" s="1" t="s">
        <v>48</v>
      </c>
      <c r="AE549" s="1" t="s">
        <v>2947</v>
      </c>
    </row>
    <row r="550" spans="1:72" ht="13.5" customHeight="1">
      <c r="A550" s="6" t="str">
        <f t="shared" si="19"/>
        <v>1729_감물천면_099a</v>
      </c>
      <c r="B550" s="1">
        <v>1729</v>
      </c>
      <c r="C550" s="1" t="s">
        <v>4137</v>
      </c>
      <c r="D550" s="1" t="s">
        <v>4139</v>
      </c>
      <c r="E550" s="2">
        <v>549</v>
      </c>
      <c r="F550" s="1">
        <v>1</v>
      </c>
      <c r="G550" s="1" t="s">
        <v>4136</v>
      </c>
      <c r="H550" s="1" t="s">
        <v>4138</v>
      </c>
      <c r="I550" s="1">
        <v>17</v>
      </c>
      <c r="L550" s="1">
        <v>2</v>
      </c>
      <c r="M550" s="1" t="s">
        <v>4487</v>
      </c>
      <c r="N550" s="1" t="s">
        <v>4488</v>
      </c>
      <c r="T550" s="2" t="s">
        <v>4759</v>
      </c>
      <c r="U550" s="1" t="s">
        <v>180</v>
      </c>
      <c r="V550" s="1" t="s">
        <v>2322</v>
      </c>
      <c r="W550" s="1" t="s">
        <v>76</v>
      </c>
      <c r="X550" s="1" t="s">
        <v>4785</v>
      </c>
      <c r="Y550" s="1" t="s">
        <v>1072</v>
      </c>
      <c r="Z550" s="1" t="s">
        <v>2695</v>
      </c>
      <c r="AC550" s="1">
        <v>71</v>
      </c>
      <c r="AD550" s="1" t="s">
        <v>85</v>
      </c>
      <c r="AE550" s="1" t="s">
        <v>2995</v>
      </c>
      <c r="AJ550" s="1" t="s">
        <v>17</v>
      </c>
      <c r="AK550" s="1" t="s">
        <v>3051</v>
      </c>
      <c r="AL550" s="1" t="s">
        <v>129</v>
      </c>
      <c r="AM550" s="1" t="s">
        <v>3061</v>
      </c>
      <c r="AT550" s="1" t="s">
        <v>43</v>
      </c>
      <c r="AU550" s="1" t="s">
        <v>3115</v>
      </c>
      <c r="AV550" s="1" t="s">
        <v>999</v>
      </c>
      <c r="AW550" s="1" t="s">
        <v>3291</v>
      </c>
      <c r="BG550" s="1" t="s">
        <v>43</v>
      </c>
      <c r="BH550" s="1" t="s">
        <v>3115</v>
      </c>
      <c r="BI550" s="1" t="s">
        <v>1057</v>
      </c>
      <c r="BJ550" s="1" t="s">
        <v>3592</v>
      </c>
      <c r="BK550" s="1" t="s">
        <v>1073</v>
      </c>
      <c r="BL550" s="1" t="s">
        <v>3669</v>
      </c>
      <c r="BM550" s="1" t="s">
        <v>1074</v>
      </c>
      <c r="BN550" s="1" t="s">
        <v>2394</v>
      </c>
      <c r="BO550" s="1" t="s">
        <v>43</v>
      </c>
      <c r="BP550" s="1" t="s">
        <v>3115</v>
      </c>
      <c r="BQ550" s="1" t="s">
        <v>1075</v>
      </c>
      <c r="BR550" s="1" t="s">
        <v>4316</v>
      </c>
      <c r="BS550" s="1" t="s">
        <v>59</v>
      </c>
      <c r="BT550" s="1" t="s">
        <v>3034</v>
      </c>
    </row>
    <row r="551" spans="1:72" ht="13.5" customHeight="1">
      <c r="A551" s="6" t="str">
        <f t="shared" si="19"/>
        <v>1729_감물천면_099a</v>
      </c>
      <c r="B551" s="1">
        <v>1729</v>
      </c>
      <c r="C551" s="1" t="s">
        <v>4137</v>
      </c>
      <c r="D551" s="1" t="s">
        <v>4139</v>
      </c>
      <c r="E551" s="2">
        <v>550</v>
      </c>
      <c r="F551" s="1">
        <v>1</v>
      </c>
      <c r="G551" s="1" t="s">
        <v>4136</v>
      </c>
      <c r="H551" s="1" t="s">
        <v>4138</v>
      </c>
      <c r="I551" s="1">
        <v>17</v>
      </c>
      <c r="L551" s="1">
        <v>2</v>
      </c>
      <c r="M551" s="1" t="s">
        <v>4487</v>
      </c>
      <c r="N551" s="1" t="s">
        <v>4488</v>
      </c>
      <c r="S551" s="1" t="s">
        <v>66</v>
      </c>
      <c r="T551" s="2" t="s">
        <v>2245</v>
      </c>
      <c r="W551" s="1" t="s">
        <v>76</v>
      </c>
      <c r="X551" s="1" t="s">
        <v>4785</v>
      </c>
      <c r="Y551" s="1" t="s">
        <v>39</v>
      </c>
      <c r="Z551" s="1" t="s">
        <v>2423</v>
      </c>
      <c r="AC551" s="1">
        <v>69</v>
      </c>
      <c r="AD551" s="1" t="s">
        <v>270</v>
      </c>
      <c r="AE551" s="1" t="s">
        <v>2962</v>
      </c>
      <c r="AJ551" s="1" t="s">
        <v>41</v>
      </c>
      <c r="AK551" s="1" t="s">
        <v>3052</v>
      </c>
      <c r="AL551" s="1" t="s">
        <v>65</v>
      </c>
      <c r="AM551" s="1" t="s">
        <v>4760</v>
      </c>
      <c r="AT551" s="1" t="s">
        <v>43</v>
      </c>
      <c r="AU551" s="1" t="s">
        <v>3115</v>
      </c>
      <c r="AV551" s="1" t="s">
        <v>1076</v>
      </c>
      <c r="AW551" s="1" t="s">
        <v>2772</v>
      </c>
      <c r="BG551" s="1" t="s">
        <v>43</v>
      </c>
      <c r="BH551" s="1" t="s">
        <v>3115</v>
      </c>
      <c r="BI551" s="1" t="s">
        <v>1077</v>
      </c>
      <c r="BJ551" s="1" t="s">
        <v>3046</v>
      </c>
      <c r="BK551" s="1" t="s">
        <v>43</v>
      </c>
      <c r="BL551" s="1" t="s">
        <v>3115</v>
      </c>
      <c r="BM551" s="1" t="s">
        <v>1078</v>
      </c>
      <c r="BN551" s="1" t="s">
        <v>2397</v>
      </c>
      <c r="BO551" s="1" t="s">
        <v>43</v>
      </c>
      <c r="BP551" s="1" t="s">
        <v>3115</v>
      </c>
      <c r="BQ551" s="1" t="s">
        <v>1079</v>
      </c>
      <c r="BR551" s="1" t="s">
        <v>3975</v>
      </c>
      <c r="BS551" s="1" t="s">
        <v>422</v>
      </c>
      <c r="BT551" s="1" t="s">
        <v>3074</v>
      </c>
    </row>
    <row r="552" spans="1:58" ht="13.5" customHeight="1">
      <c r="A552" s="6" t="str">
        <f aca="true" t="shared" si="20" ref="A552:A562">HYPERLINK("http://kyu.snu.ac.kr/sdhj/index.jsp?type=hj/GK14620_00IM0001_099a.jpg","1729_감물천면_099a")</f>
        <v>1729_감물천면_099a</v>
      </c>
      <c r="B552" s="1">
        <v>1729</v>
      </c>
      <c r="C552" s="1" t="s">
        <v>4137</v>
      </c>
      <c r="D552" s="1" t="s">
        <v>4139</v>
      </c>
      <c r="E552" s="2">
        <v>551</v>
      </c>
      <c r="F552" s="1">
        <v>1</v>
      </c>
      <c r="G552" s="1" t="s">
        <v>4136</v>
      </c>
      <c r="H552" s="1" t="s">
        <v>4138</v>
      </c>
      <c r="I552" s="1">
        <v>17</v>
      </c>
      <c r="L552" s="1">
        <v>2</v>
      </c>
      <c r="M552" s="1" t="s">
        <v>4487</v>
      </c>
      <c r="N552" s="1" t="s">
        <v>4488</v>
      </c>
      <c r="T552" s="2" t="s">
        <v>4691</v>
      </c>
      <c r="U552" s="1" t="s">
        <v>86</v>
      </c>
      <c r="V552" s="1" t="s">
        <v>2290</v>
      </c>
      <c r="Y552" s="1" t="s">
        <v>1080</v>
      </c>
      <c r="Z552" s="1" t="s">
        <v>4918</v>
      </c>
      <c r="AC552" s="1">
        <v>48</v>
      </c>
      <c r="AD552" s="1" t="s">
        <v>68</v>
      </c>
      <c r="AE552" s="1" t="s">
        <v>2220</v>
      </c>
      <c r="BB552" s="1" t="s">
        <v>86</v>
      </c>
      <c r="BC552" s="1" t="s">
        <v>2290</v>
      </c>
      <c r="BD552" s="1" t="s">
        <v>888</v>
      </c>
      <c r="BE552" s="1" t="s">
        <v>2759</v>
      </c>
      <c r="BF552" s="1" t="s">
        <v>4764</v>
      </c>
    </row>
    <row r="553" spans="1:58" ht="13.5" customHeight="1">
      <c r="A553" s="6" t="str">
        <f t="shared" si="20"/>
        <v>1729_감물천면_099a</v>
      </c>
      <c r="B553" s="1">
        <v>1729</v>
      </c>
      <c r="C553" s="1" t="s">
        <v>4137</v>
      </c>
      <c r="D553" s="1" t="s">
        <v>4139</v>
      </c>
      <c r="E553" s="2">
        <v>552</v>
      </c>
      <c r="F553" s="1">
        <v>1</v>
      </c>
      <c r="G553" s="1" t="s">
        <v>4136</v>
      </c>
      <c r="H553" s="1" t="s">
        <v>4138</v>
      </c>
      <c r="I553" s="1">
        <v>17</v>
      </c>
      <c r="L553" s="1">
        <v>2</v>
      </c>
      <c r="M553" s="1" t="s">
        <v>4487</v>
      </c>
      <c r="N553" s="1" t="s">
        <v>4488</v>
      </c>
      <c r="T553" s="2" t="s">
        <v>4691</v>
      </c>
      <c r="U553" s="1" t="s">
        <v>49</v>
      </c>
      <c r="V553" s="1" t="s">
        <v>2294</v>
      </c>
      <c r="Y553" s="1" t="s">
        <v>1081</v>
      </c>
      <c r="Z553" s="1" t="s">
        <v>2694</v>
      </c>
      <c r="AF553" s="1" t="s">
        <v>131</v>
      </c>
      <c r="AG553" s="1" t="s">
        <v>3005</v>
      </c>
      <c r="BB553" s="1" t="s">
        <v>91</v>
      </c>
      <c r="BC553" s="1" t="s">
        <v>3399</v>
      </c>
      <c r="BF553" s="1" t="s">
        <v>4764</v>
      </c>
    </row>
    <row r="554" spans="1:58" ht="13.5" customHeight="1">
      <c r="A554" s="6" t="str">
        <f t="shared" si="20"/>
        <v>1729_감물천면_099a</v>
      </c>
      <c r="B554" s="1">
        <v>1729</v>
      </c>
      <c r="C554" s="1" t="s">
        <v>4137</v>
      </c>
      <c r="D554" s="1" t="s">
        <v>4139</v>
      </c>
      <c r="E554" s="2">
        <v>553</v>
      </c>
      <c r="F554" s="1">
        <v>1</v>
      </c>
      <c r="G554" s="1" t="s">
        <v>4136</v>
      </c>
      <c r="H554" s="1" t="s">
        <v>4138</v>
      </c>
      <c r="I554" s="1">
        <v>17</v>
      </c>
      <c r="L554" s="1">
        <v>2</v>
      </c>
      <c r="M554" s="1" t="s">
        <v>4487</v>
      </c>
      <c r="N554" s="1" t="s">
        <v>4488</v>
      </c>
      <c r="T554" s="2" t="s">
        <v>4691</v>
      </c>
      <c r="U554" s="1" t="s">
        <v>49</v>
      </c>
      <c r="V554" s="1" t="s">
        <v>2294</v>
      </c>
      <c r="Y554" s="1" t="s">
        <v>1082</v>
      </c>
      <c r="Z554" s="1" t="s">
        <v>2693</v>
      </c>
      <c r="AF554" s="1" t="s">
        <v>937</v>
      </c>
      <c r="AG554" s="1" t="s">
        <v>3014</v>
      </c>
      <c r="BC554" s="1" t="s">
        <v>3399</v>
      </c>
      <c r="BF554" s="1" t="s">
        <v>4761</v>
      </c>
    </row>
    <row r="555" spans="1:58" ht="13.5" customHeight="1">
      <c r="A555" s="6" t="str">
        <f t="shared" si="20"/>
        <v>1729_감물천면_099a</v>
      </c>
      <c r="B555" s="1">
        <v>1729</v>
      </c>
      <c r="C555" s="1" t="s">
        <v>4137</v>
      </c>
      <c r="D555" s="1" t="s">
        <v>4139</v>
      </c>
      <c r="E555" s="2">
        <v>554</v>
      </c>
      <c r="F555" s="1">
        <v>1</v>
      </c>
      <c r="G555" s="1" t="s">
        <v>4136</v>
      </c>
      <c r="H555" s="1" t="s">
        <v>4138</v>
      </c>
      <c r="I555" s="1">
        <v>17</v>
      </c>
      <c r="L555" s="1">
        <v>2</v>
      </c>
      <c r="M555" s="1" t="s">
        <v>4487</v>
      </c>
      <c r="N555" s="1" t="s">
        <v>4488</v>
      </c>
      <c r="T555" s="2" t="s">
        <v>4691</v>
      </c>
      <c r="U555" s="1" t="s">
        <v>49</v>
      </c>
      <c r="V555" s="1" t="s">
        <v>2294</v>
      </c>
      <c r="Y555" s="1" t="s">
        <v>1083</v>
      </c>
      <c r="Z555" s="1" t="s">
        <v>2692</v>
      </c>
      <c r="AG555" s="1" t="s">
        <v>4837</v>
      </c>
      <c r="BB555" s="1" t="s">
        <v>86</v>
      </c>
      <c r="BC555" s="1" t="s">
        <v>2290</v>
      </c>
      <c r="BD555" s="1" t="s">
        <v>1068</v>
      </c>
      <c r="BE555" s="1" t="s">
        <v>2697</v>
      </c>
      <c r="BF555" s="1" t="s">
        <v>4764</v>
      </c>
    </row>
    <row r="556" spans="1:58" ht="13.5" customHeight="1">
      <c r="A556" s="6" t="str">
        <f t="shared" si="20"/>
        <v>1729_감물천면_099a</v>
      </c>
      <c r="B556" s="1">
        <v>1729</v>
      </c>
      <c r="C556" s="1" t="s">
        <v>4137</v>
      </c>
      <c r="D556" s="1" t="s">
        <v>4139</v>
      </c>
      <c r="E556" s="2">
        <v>555</v>
      </c>
      <c r="F556" s="1">
        <v>1</v>
      </c>
      <c r="G556" s="1" t="s">
        <v>4136</v>
      </c>
      <c r="H556" s="1" t="s">
        <v>4138</v>
      </c>
      <c r="I556" s="1">
        <v>17</v>
      </c>
      <c r="L556" s="1">
        <v>2</v>
      </c>
      <c r="M556" s="1" t="s">
        <v>4487</v>
      </c>
      <c r="N556" s="1" t="s">
        <v>4488</v>
      </c>
      <c r="T556" s="2" t="s">
        <v>4691</v>
      </c>
      <c r="U556" s="1" t="s">
        <v>49</v>
      </c>
      <c r="V556" s="1" t="s">
        <v>2294</v>
      </c>
      <c r="Y556" s="1" t="s">
        <v>1084</v>
      </c>
      <c r="Z556" s="1" t="s">
        <v>2691</v>
      </c>
      <c r="AF556" s="1" t="s">
        <v>4201</v>
      </c>
      <c r="AG556" s="1" t="s">
        <v>4206</v>
      </c>
      <c r="BC556" s="1" t="s">
        <v>2290</v>
      </c>
      <c r="BE556" s="1" t="s">
        <v>2697</v>
      </c>
      <c r="BF556" s="1" t="s">
        <v>4761</v>
      </c>
    </row>
    <row r="557" spans="1:58" ht="13.5" customHeight="1">
      <c r="A557" s="6" t="str">
        <f t="shared" si="20"/>
        <v>1729_감물천면_099a</v>
      </c>
      <c r="B557" s="1">
        <v>1729</v>
      </c>
      <c r="C557" s="1" t="s">
        <v>4137</v>
      </c>
      <c r="D557" s="1" t="s">
        <v>4139</v>
      </c>
      <c r="E557" s="2">
        <v>556</v>
      </c>
      <c r="F557" s="1">
        <v>1</v>
      </c>
      <c r="G557" s="1" t="s">
        <v>4136</v>
      </c>
      <c r="H557" s="1" t="s">
        <v>4138</v>
      </c>
      <c r="I557" s="1">
        <v>17</v>
      </c>
      <c r="L557" s="1">
        <v>2</v>
      </c>
      <c r="M557" s="1" t="s">
        <v>4487</v>
      </c>
      <c r="N557" s="1" t="s">
        <v>4488</v>
      </c>
      <c r="T557" s="2" t="s">
        <v>4691</v>
      </c>
      <c r="U557" s="1" t="s">
        <v>86</v>
      </c>
      <c r="V557" s="1" t="s">
        <v>2290</v>
      </c>
      <c r="Y557" s="1" t="s">
        <v>4091</v>
      </c>
      <c r="Z557" s="1" t="s">
        <v>2690</v>
      </c>
      <c r="AC557" s="1">
        <v>43</v>
      </c>
      <c r="AD557" s="1" t="s">
        <v>371</v>
      </c>
      <c r="AE557" s="1" t="s">
        <v>2989</v>
      </c>
      <c r="BC557" s="1" t="s">
        <v>2290</v>
      </c>
      <c r="BE557" s="1" t="s">
        <v>2697</v>
      </c>
      <c r="BF557" s="1" t="s">
        <v>4762</v>
      </c>
    </row>
    <row r="558" spans="1:58" ht="13.5" customHeight="1">
      <c r="A558" s="6" t="str">
        <f t="shared" si="20"/>
        <v>1729_감물천면_099a</v>
      </c>
      <c r="B558" s="1">
        <v>1729</v>
      </c>
      <c r="C558" s="1" t="s">
        <v>4137</v>
      </c>
      <c r="D558" s="1" t="s">
        <v>4139</v>
      </c>
      <c r="E558" s="2">
        <v>557</v>
      </c>
      <c r="F558" s="1">
        <v>1</v>
      </c>
      <c r="G558" s="1" t="s">
        <v>4136</v>
      </c>
      <c r="H558" s="1" t="s">
        <v>4138</v>
      </c>
      <c r="I558" s="1">
        <v>17</v>
      </c>
      <c r="L558" s="1">
        <v>2</v>
      </c>
      <c r="M558" s="1" t="s">
        <v>4487</v>
      </c>
      <c r="N558" s="1" t="s">
        <v>4488</v>
      </c>
      <c r="T558" s="2" t="s">
        <v>4691</v>
      </c>
      <c r="U558" s="1" t="s">
        <v>86</v>
      </c>
      <c r="V558" s="1" t="s">
        <v>2290</v>
      </c>
      <c r="Y558" s="1" t="s">
        <v>1085</v>
      </c>
      <c r="Z558" s="1" t="s">
        <v>2689</v>
      </c>
      <c r="AF558" s="1" t="s">
        <v>516</v>
      </c>
      <c r="AG558" s="1" t="s">
        <v>3013</v>
      </c>
      <c r="BB558" s="1" t="s">
        <v>86</v>
      </c>
      <c r="BC558" s="1" t="s">
        <v>2290</v>
      </c>
      <c r="BD558" s="1" t="s">
        <v>1086</v>
      </c>
      <c r="BE558" s="1" t="s">
        <v>3420</v>
      </c>
      <c r="BF558" s="1" t="s">
        <v>4764</v>
      </c>
    </row>
    <row r="559" spans="1:58" ht="13.5" customHeight="1">
      <c r="A559" s="6" t="str">
        <f t="shared" si="20"/>
        <v>1729_감물천면_099a</v>
      </c>
      <c r="B559" s="1">
        <v>1729</v>
      </c>
      <c r="C559" s="1" t="s">
        <v>4137</v>
      </c>
      <c r="D559" s="1" t="s">
        <v>4139</v>
      </c>
      <c r="E559" s="2">
        <v>558</v>
      </c>
      <c r="F559" s="1">
        <v>1</v>
      </c>
      <c r="G559" s="1" t="s">
        <v>4136</v>
      </c>
      <c r="H559" s="1" t="s">
        <v>4138</v>
      </c>
      <c r="I559" s="1">
        <v>17</v>
      </c>
      <c r="L559" s="1">
        <v>2</v>
      </c>
      <c r="M559" s="1" t="s">
        <v>4487</v>
      </c>
      <c r="N559" s="1" t="s">
        <v>4488</v>
      </c>
      <c r="T559" s="2" t="s">
        <v>4691</v>
      </c>
      <c r="U559" s="1" t="s">
        <v>49</v>
      </c>
      <c r="V559" s="1" t="s">
        <v>2294</v>
      </c>
      <c r="Y559" s="1" t="s">
        <v>1087</v>
      </c>
      <c r="Z559" s="1" t="s">
        <v>2688</v>
      </c>
      <c r="AC559" s="1">
        <v>81</v>
      </c>
      <c r="AD559" s="1" t="s">
        <v>189</v>
      </c>
      <c r="AE559" s="1" t="s">
        <v>2981</v>
      </c>
      <c r="BC559" s="1" t="s">
        <v>2290</v>
      </c>
      <c r="BE559" s="1" t="s">
        <v>3420</v>
      </c>
      <c r="BF559" s="1" t="s">
        <v>4761</v>
      </c>
    </row>
    <row r="560" spans="1:58" ht="13.5" customHeight="1">
      <c r="A560" s="6" t="str">
        <f t="shared" si="20"/>
        <v>1729_감물천면_099a</v>
      </c>
      <c r="B560" s="1">
        <v>1729</v>
      </c>
      <c r="C560" s="1" t="s">
        <v>4137</v>
      </c>
      <c r="D560" s="1" t="s">
        <v>4139</v>
      </c>
      <c r="E560" s="2">
        <v>559</v>
      </c>
      <c r="F560" s="1">
        <v>1</v>
      </c>
      <c r="G560" s="1" t="s">
        <v>4136</v>
      </c>
      <c r="H560" s="1" t="s">
        <v>4138</v>
      </c>
      <c r="I560" s="1">
        <v>17</v>
      </c>
      <c r="L560" s="1">
        <v>2</v>
      </c>
      <c r="M560" s="1" t="s">
        <v>4487</v>
      </c>
      <c r="N560" s="1" t="s">
        <v>4488</v>
      </c>
      <c r="T560" s="2" t="s">
        <v>4691</v>
      </c>
      <c r="U560" s="1" t="s">
        <v>86</v>
      </c>
      <c r="V560" s="1" t="s">
        <v>2290</v>
      </c>
      <c r="Y560" s="1" t="s">
        <v>4050</v>
      </c>
      <c r="Z560" s="1" t="s">
        <v>2646</v>
      </c>
      <c r="AF560" s="1" t="s">
        <v>516</v>
      </c>
      <c r="AG560" s="1" t="s">
        <v>3013</v>
      </c>
      <c r="BC560" s="1" t="s">
        <v>2290</v>
      </c>
      <c r="BE560" s="1" t="s">
        <v>3420</v>
      </c>
      <c r="BF560" s="1" t="s">
        <v>4762</v>
      </c>
    </row>
    <row r="561" spans="1:58" ht="13.5" customHeight="1">
      <c r="A561" s="6" t="str">
        <f t="shared" si="20"/>
        <v>1729_감물천면_099a</v>
      </c>
      <c r="B561" s="1">
        <v>1729</v>
      </c>
      <c r="C561" s="1" t="s">
        <v>4137</v>
      </c>
      <c r="D561" s="1" t="s">
        <v>4139</v>
      </c>
      <c r="E561" s="2">
        <v>560</v>
      </c>
      <c r="F561" s="1">
        <v>1</v>
      </c>
      <c r="G561" s="1" t="s">
        <v>4136</v>
      </c>
      <c r="H561" s="1" t="s">
        <v>4138</v>
      </c>
      <c r="I561" s="1">
        <v>17</v>
      </c>
      <c r="L561" s="1">
        <v>2</v>
      </c>
      <c r="M561" s="1" t="s">
        <v>4487</v>
      </c>
      <c r="N561" s="1" t="s">
        <v>4488</v>
      </c>
      <c r="T561" s="2" t="s">
        <v>4691</v>
      </c>
      <c r="U561" s="1" t="s">
        <v>49</v>
      </c>
      <c r="V561" s="1" t="s">
        <v>2294</v>
      </c>
      <c r="Y561" s="1" t="s">
        <v>1088</v>
      </c>
      <c r="Z561" s="1" t="s">
        <v>2687</v>
      </c>
      <c r="AF561" s="1" t="s">
        <v>131</v>
      </c>
      <c r="AG561" s="1" t="s">
        <v>3005</v>
      </c>
      <c r="BB561" s="1" t="s">
        <v>86</v>
      </c>
      <c r="BC561" s="1" t="s">
        <v>2290</v>
      </c>
      <c r="BD561" s="1" t="s">
        <v>4065</v>
      </c>
      <c r="BE561" s="1" t="s">
        <v>2825</v>
      </c>
      <c r="BF561" s="1" t="s">
        <v>4762</v>
      </c>
    </row>
    <row r="562" spans="1:58" ht="13.5" customHeight="1">
      <c r="A562" s="6" t="str">
        <f t="shared" si="20"/>
        <v>1729_감물천면_099a</v>
      </c>
      <c r="B562" s="1">
        <v>1729</v>
      </c>
      <c r="C562" s="1" t="s">
        <v>4137</v>
      </c>
      <c r="D562" s="1" t="s">
        <v>4139</v>
      </c>
      <c r="E562" s="2">
        <v>561</v>
      </c>
      <c r="F562" s="1">
        <v>1</v>
      </c>
      <c r="G562" s="1" t="s">
        <v>4136</v>
      </c>
      <c r="H562" s="1" t="s">
        <v>4138</v>
      </c>
      <c r="I562" s="1">
        <v>17</v>
      </c>
      <c r="L562" s="1">
        <v>2</v>
      </c>
      <c r="M562" s="1" t="s">
        <v>4487</v>
      </c>
      <c r="N562" s="1" t="s">
        <v>4488</v>
      </c>
      <c r="T562" s="2" t="s">
        <v>4691</v>
      </c>
      <c r="U562" s="1" t="s">
        <v>49</v>
      </c>
      <c r="V562" s="1" t="s">
        <v>2294</v>
      </c>
      <c r="Y562" s="1" t="s">
        <v>1089</v>
      </c>
      <c r="Z562" s="1" t="s">
        <v>4919</v>
      </c>
      <c r="AC562" s="1">
        <v>2</v>
      </c>
      <c r="AD562" s="1" t="s">
        <v>232</v>
      </c>
      <c r="AE562" s="1" t="s">
        <v>2954</v>
      </c>
      <c r="AF562" s="1" t="s">
        <v>54</v>
      </c>
      <c r="AG562" s="1" t="s">
        <v>3004</v>
      </c>
      <c r="BC562" s="1" t="s">
        <v>2290</v>
      </c>
      <c r="BE562" s="1" t="s">
        <v>2825</v>
      </c>
      <c r="BF562" s="1" t="s">
        <v>4763</v>
      </c>
    </row>
    <row r="563" spans="1:72" ht="13.5" customHeight="1">
      <c r="A563" s="6" t="str">
        <f aca="true" t="shared" si="21" ref="A563:A594">HYPERLINK("http://kyu.snu.ac.kr/sdhj/index.jsp?type=hj/GK14620_00IM0001_099b.jpg","1729_감물천면_099b")</f>
        <v>1729_감물천면_099b</v>
      </c>
      <c r="B563" s="1">
        <v>1729</v>
      </c>
      <c r="C563" s="1" t="s">
        <v>4137</v>
      </c>
      <c r="D563" s="1" t="s">
        <v>4139</v>
      </c>
      <c r="E563" s="2">
        <v>562</v>
      </c>
      <c r="F563" s="1">
        <v>1</v>
      </c>
      <c r="G563" s="1" t="s">
        <v>4136</v>
      </c>
      <c r="H563" s="1" t="s">
        <v>4138</v>
      </c>
      <c r="I563" s="1">
        <v>17</v>
      </c>
      <c r="L563" s="1">
        <v>3</v>
      </c>
      <c r="M563" s="1" t="s">
        <v>1090</v>
      </c>
      <c r="N563" s="1" t="s">
        <v>2686</v>
      </c>
      <c r="T563" s="2" t="s">
        <v>4759</v>
      </c>
      <c r="U563" s="1" t="s">
        <v>95</v>
      </c>
      <c r="V563" s="1" t="s">
        <v>2331</v>
      </c>
      <c r="Y563" s="1" t="s">
        <v>1090</v>
      </c>
      <c r="Z563" s="1" t="s">
        <v>2686</v>
      </c>
      <c r="AC563" s="1">
        <v>89</v>
      </c>
      <c r="AD563" s="1" t="s">
        <v>490</v>
      </c>
      <c r="AE563" s="1" t="s">
        <v>2991</v>
      </c>
      <c r="AJ563" s="1" t="s">
        <v>17</v>
      </c>
      <c r="AK563" s="1" t="s">
        <v>3051</v>
      </c>
      <c r="AL563" s="1" t="s">
        <v>228</v>
      </c>
      <c r="AM563" s="1" t="s">
        <v>3062</v>
      </c>
      <c r="AT563" s="1" t="s">
        <v>1091</v>
      </c>
      <c r="AU563" s="1" t="s">
        <v>2339</v>
      </c>
      <c r="AV563" s="1" t="s">
        <v>1092</v>
      </c>
      <c r="AW563" s="1" t="s">
        <v>3294</v>
      </c>
      <c r="BG563" s="1" t="s">
        <v>126</v>
      </c>
      <c r="BH563" s="1" t="s">
        <v>2342</v>
      </c>
      <c r="BI563" s="1" t="s">
        <v>1044</v>
      </c>
      <c r="BJ563" s="1" t="s">
        <v>3595</v>
      </c>
      <c r="BK563" s="1" t="s">
        <v>126</v>
      </c>
      <c r="BL563" s="1" t="s">
        <v>2342</v>
      </c>
      <c r="BM563" s="1" t="s">
        <v>1093</v>
      </c>
      <c r="BN563" s="1" t="s">
        <v>3784</v>
      </c>
      <c r="BO563" s="1" t="s">
        <v>126</v>
      </c>
      <c r="BP563" s="1" t="s">
        <v>2342</v>
      </c>
      <c r="BQ563" s="1" t="s">
        <v>1094</v>
      </c>
      <c r="BR563" s="1" t="s">
        <v>4336</v>
      </c>
      <c r="BS563" s="1" t="s">
        <v>59</v>
      </c>
      <c r="BT563" s="1" t="s">
        <v>3034</v>
      </c>
    </row>
    <row r="564" spans="1:73" ht="13.5" customHeight="1">
      <c r="A564" s="6" t="str">
        <f t="shared" si="21"/>
        <v>1729_감물천면_099b</v>
      </c>
      <c r="B564" s="1">
        <v>1729</v>
      </c>
      <c r="C564" s="1" t="s">
        <v>4137</v>
      </c>
      <c r="D564" s="1" t="s">
        <v>4139</v>
      </c>
      <c r="E564" s="2">
        <v>563</v>
      </c>
      <c r="F564" s="1">
        <v>1</v>
      </c>
      <c r="G564" s="1" t="s">
        <v>4136</v>
      </c>
      <c r="H564" s="1" t="s">
        <v>4138</v>
      </c>
      <c r="I564" s="1">
        <v>17</v>
      </c>
      <c r="L564" s="1">
        <v>3</v>
      </c>
      <c r="M564" s="1" t="s">
        <v>1090</v>
      </c>
      <c r="N564" s="1" t="s">
        <v>2686</v>
      </c>
      <c r="S564" s="1" t="s">
        <v>209</v>
      </c>
      <c r="T564" s="2" t="s">
        <v>2249</v>
      </c>
      <c r="U564" s="1" t="s">
        <v>1095</v>
      </c>
      <c r="V564" s="1" t="s">
        <v>2369</v>
      </c>
      <c r="Y564" s="1" t="s">
        <v>1096</v>
      </c>
      <c r="Z564" s="1" t="s">
        <v>2649</v>
      </c>
      <c r="AC564" s="1">
        <v>43</v>
      </c>
      <c r="AD564" s="1" t="s">
        <v>240</v>
      </c>
      <c r="AE564" s="1" t="s">
        <v>2992</v>
      </c>
      <c r="AN564" s="1" t="s">
        <v>554</v>
      </c>
      <c r="AO564" s="1" t="s">
        <v>2251</v>
      </c>
      <c r="AP564" s="1" t="s">
        <v>180</v>
      </c>
      <c r="AQ564" s="1" t="s">
        <v>2322</v>
      </c>
      <c r="AR564" s="1" t="s">
        <v>1097</v>
      </c>
      <c r="AS564" s="1" t="s">
        <v>3109</v>
      </c>
      <c r="BU564" s="1" t="s">
        <v>5288</v>
      </c>
    </row>
    <row r="565" spans="1:73" ht="13.5" customHeight="1">
      <c r="A565" s="6" t="str">
        <f t="shared" si="21"/>
        <v>1729_감물천면_099b</v>
      </c>
      <c r="B565" s="1">
        <v>1729</v>
      </c>
      <c r="C565" s="1" t="s">
        <v>4137</v>
      </c>
      <c r="D565" s="1" t="s">
        <v>4139</v>
      </c>
      <c r="E565" s="2">
        <v>564</v>
      </c>
      <c r="F565" s="1">
        <v>1</v>
      </c>
      <c r="G565" s="1" t="s">
        <v>4136</v>
      </c>
      <c r="H565" s="1" t="s">
        <v>4138</v>
      </c>
      <c r="I565" s="1">
        <v>17</v>
      </c>
      <c r="L565" s="1">
        <v>3</v>
      </c>
      <c r="M565" s="1" t="s">
        <v>1090</v>
      </c>
      <c r="N565" s="1" t="s">
        <v>2686</v>
      </c>
      <c r="S565" s="1" t="s">
        <v>137</v>
      </c>
      <c r="T565" s="2" t="s">
        <v>2251</v>
      </c>
      <c r="U565" s="1" t="s">
        <v>96</v>
      </c>
      <c r="V565" s="1" t="s">
        <v>2298</v>
      </c>
      <c r="Y565" s="1" t="s">
        <v>594</v>
      </c>
      <c r="Z565" s="1" t="s">
        <v>2685</v>
      </c>
      <c r="AC565" s="1">
        <v>35</v>
      </c>
      <c r="AD565" s="1" t="s">
        <v>401</v>
      </c>
      <c r="AE565" s="1" t="s">
        <v>2948</v>
      </c>
      <c r="AJ565" s="1" t="s">
        <v>17</v>
      </c>
      <c r="AK565" s="1" t="s">
        <v>3051</v>
      </c>
      <c r="AL565" s="1" t="s">
        <v>194</v>
      </c>
      <c r="AM565" s="1" t="s">
        <v>3059</v>
      </c>
      <c r="AN565" s="1" t="s">
        <v>554</v>
      </c>
      <c r="AO565" s="1" t="s">
        <v>2251</v>
      </c>
      <c r="AP565" s="1" t="s">
        <v>180</v>
      </c>
      <c r="AQ565" s="1" t="s">
        <v>2322</v>
      </c>
      <c r="AR565" s="1" t="s">
        <v>1097</v>
      </c>
      <c r="AS565" s="1" t="s">
        <v>3109</v>
      </c>
      <c r="AT565" s="1" t="s">
        <v>95</v>
      </c>
      <c r="AU565" s="1" t="s">
        <v>2331</v>
      </c>
      <c r="AV565" s="1" t="s">
        <v>164</v>
      </c>
      <c r="AW565" s="1" t="s">
        <v>3293</v>
      </c>
      <c r="BU565" s="1" t="s">
        <v>5227</v>
      </c>
    </row>
    <row r="566" spans="1:31" ht="13.5" customHeight="1">
      <c r="A566" s="6" t="str">
        <f t="shared" si="21"/>
        <v>1729_감물천면_099b</v>
      </c>
      <c r="B566" s="1">
        <v>1729</v>
      </c>
      <c r="C566" s="1" t="s">
        <v>4137</v>
      </c>
      <c r="D566" s="1" t="s">
        <v>4139</v>
      </c>
      <c r="E566" s="2">
        <v>565</v>
      </c>
      <c r="F566" s="1">
        <v>1</v>
      </c>
      <c r="G566" s="1" t="s">
        <v>4136</v>
      </c>
      <c r="H566" s="1" t="s">
        <v>4138</v>
      </c>
      <c r="I566" s="1">
        <v>17</v>
      </c>
      <c r="L566" s="1">
        <v>3</v>
      </c>
      <c r="M566" s="1" t="s">
        <v>1090</v>
      </c>
      <c r="N566" s="1" t="s">
        <v>2686</v>
      </c>
      <c r="S566" s="1" t="s">
        <v>132</v>
      </c>
      <c r="T566" s="2" t="s">
        <v>2250</v>
      </c>
      <c r="U566" s="1" t="s">
        <v>96</v>
      </c>
      <c r="V566" s="1" t="s">
        <v>2298</v>
      </c>
      <c r="AC566" s="1">
        <v>4</v>
      </c>
      <c r="AD566" s="1" t="s">
        <v>106</v>
      </c>
      <c r="AE566" s="1" t="s">
        <v>2958</v>
      </c>
    </row>
    <row r="567" spans="1:72" ht="13.5" customHeight="1">
      <c r="A567" s="6" t="str">
        <f t="shared" si="21"/>
        <v>1729_감물천면_099b</v>
      </c>
      <c r="B567" s="1">
        <v>1729</v>
      </c>
      <c r="C567" s="1" t="s">
        <v>4137</v>
      </c>
      <c r="D567" s="1" t="s">
        <v>4139</v>
      </c>
      <c r="E567" s="2">
        <v>566</v>
      </c>
      <c r="F567" s="1">
        <v>1</v>
      </c>
      <c r="G567" s="1" t="s">
        <v>4136</v>
      </c>
      <c r="H567" s="1" t="s">
        <v>4138</v>
      </c>
      <c r="I567" s="1">
        <v>17</v>
      </c>
      <c r="L567" s="1">
        <v>4</v>
      </c>
      <c r="M567" s="1" t="s">
        <v>4489</v>
      </c>
      <c r="N567" s="1" t="s">
        <v>4316</v>
      </c>
      <c r="T567" s="2" t="s">
        <v>4759</v>
      </c>
      <c r="U567" s="1" t="s">
        <v>1098</v>
      </c>
      <c r="V567" s="1" t="s">
        <v>2368</v>
      </c>
      <c r="W567" s="1" t="s">
        <v>56</v>
      </c>
      <c r="X567" s="1" t="s">
        <v>4782</v>
      </c>
      <c r="Y567" s="1" t="s">
        <v>1099</v>
      </c>
      <c r="Z567" s="1" t="s">
        <v>2684</v>
      </c>
      <c r="AC567" s="1">
        <v>69</v>
      </c>
      <c r="AD567" s="1" t="s">
        <v>104</v>
      </c>
      <c r="AE567" s="1" t="s">
        <v>2950</v>
      </c>
      <c r="AJ567" s="1" t="s">
        <v>17</v>
      </c>
      <c r="AK567" s="1" t="s">
        <v>3051</v>
      </c>
      <c r="AL567" s="1" t="s">
        <v>129</v>
      </c>
      <c r="AM567" s="1" t="s">
        <v>3061</v>
      </c>
      <c r="AT567" s="1" t="s">
        <v>459</v>
      </c>
      <c r="AU567" s="1" t="s">
        <v>3129</v>
      </c>
      <c r="AV567" s="1" t="s">
        <v>883</v>
      </c>
      <c r="AW567" s="1" t="s">
        <v>2457</v>
      </c>
      <c r="BG567" s="1" t="s">
        <v>459</v>
      </c>
      <c r="BH567" s="1" t="s">
        <v>3129</v>
      </c>
      <c r="BI567" s="1" t="s">
        <v>1100</v>
      </c>
      <c r="BJ567" s="1" t="s">
        <v>3594</v>
      </c>
      <c r="BK567" s="1" t="s">
        <v>126</v>
      </c>
      <c r="BL567" s="1" t="s">
        <v>2342</v>
      </c>
      <c r="BM567" s="1" t="s">
        <v>1101</v>
      </c>
      <c r="BN567" s="1" t="s">
        <v>3520</v>
      </c>
      <c r="BO567" s="1" t="s">
        <v>126</v>
      </c>
      <c r="BP567" s="1" t="s">
        <v>2342</v>
      </c>
      <c r="BQ567" s="1" t="s">
        <v>4092</v>
      </c>
      <c r="BR567" s="1" t="s">
        <v>4302</v>
      </c>
      <c r="BS567" s="1" t="s">
        <v>422</v>
      </c>
      <c r="BT567" s="1" t="s">
        <v>3074</v>
      </c>
    </row>
    <row r="568" spans="1:72" ht="13.5" customHeight="1">
      <c r="A568" s="6" t="str">
        <f t="shared" si="21"/>
        <v>1729_감물천면_099b</v>
      </c>
      <c r="B568" s="1">
        <v>1729</v>
      </c>
      <c r="C568" s="1" t="s">
        <v>4137</v>
      </c>
      <c r="D568" s="1" t="s">
        <v>4139</v>
      </c>
      <c r="E568" s="2">
        <v>567</v>
      </c>
      <c r="F568" s="1">
        <v>1</v>
      </c>
      <c r="G568" s="1" t="s">
        <v>4136</v>
      </c>
      <c r="H568" s="1" t="s">
        <v>4138</v>
      </c>
      <c r="I568" s="1">
        <v>17</v>
      </c>
      <c r="L568" s="1">
        <v>4</v>
      </c>
      <c r="M568" s="1" t="s">
        <v>4489</v>
      </c>
      <c r="N568" s="1" t="s">
        <v>4316</v>
      </c>
      <c r="S568" s="1" t="s">
        <v>66</v>
      </c>
      <c r="T568" s="2" t="s">
        <v>2245</v>
      </c>
      <c r="W568" s="1" t="s">
        <v>1102</v>
      </c>
      <c r="X568" s="1" t="s">
        <v>2414</v>
      </c>
      <c r="Y568" s="1" t="s">
        <v>656</v>
      </c>
      <c r="Z568" s="1" t="s">
        <v>2421</v>
      </c>
      <c r="AC568" s="1">
        <v>70</v>
      </c>
      <c r="AD568" s="1" t="s">
        <v>100</v>
      </c>
      <c r="AE568" s="1" t="s">
        <v>2959</v>
      </c>
      <c r="AJ568" s="1" t="s">
        <v>17</v>
      </c>
      <c r="AK568" s="1" t="s">
        <v>3051</v>
      </c>
      <c r="AL568" s="1" t="s">
        <v>1103</v>
      </c>
      <c r="AM568" s="1" t="s">
        <v>3055</v>
      </c>
      <c r="AT568" s="1" t="s">
        <v>459</v>
      </c>
      <c r="AU568" s="1" t="s">
        <v>3129</v>
      </c>
      <c r="AV568" s="1" t="s">
        <v>1104</v>
      </c>
      <c r="AW568" s="1" t="s">
        <v>3292</v>
      </c>
      <c r="BG568" s="1" t="s">
        <v>459</v>
      </c>
      <c r="BH568" s="1" t="s">
        <v>3129</v>
      </c>
      <c r="BI568" s="1" t="s">
        <v>1105</v>
      </c>
      <c r="BJ568" s="1" t="s">
        <v>3593</v>
      </c>
      <c r="BK568" s="1" t="s">
        <v>459</v>
      </c>
      <c r="BL568" s="1" t="s">
        <v>3129</v>
      </c>
      <c r="BM568" s="1" t="s">
        <v>1106</v>
      </c>
      <c r="BN568" s="1" t="s">
        <v>3783</v>
      </c>
      <c r="BO568" s="1" t="s">
        <v>459</v>
      </c>
      <c r="BP568" s="1" t="s">
        <v>3129</v>
      </c>
      <c r="BQ568" s="1" t="s">
        <v>1107</v>
      </c>
      <c r="BR568" s="1" t="s">
        <v>3974</v>
      </c>
      <c r="BS568" s="1" t="s">
        <v>122</v>
      </c>
      <c r="BT568" s="1" t="s">
        <v>3083</v>
      </c>
    </row>
    <row r="569" spans="1:72" ht="13.5" customHeight="1">
      <c r="A569" s="6" t="str">
        <f t="shared" si="21"/>
        <v>1729_감물천면_099b</v>
      </c>
      <c r="B569" s="1">
        <v>1729</v>
      </c>
      <c r="C569" s="1" t="s">
        <v>4137</v>
      </c>
      <c r="D569" s="1" t="s">
        <v>4139</v>
      </c>
      <c r="E569" s="2">
        <v>568</v>
      </c>
      <c r="F569" s="1">
        <v>1</v>
      </c>
      <c r="G569" s="1" t="s">
        <v>4136</v>
      </c>
      <c r="H569" s="1" t="s">
        <v>4138</v>
      </c>
      <c r="I569" s="1">
        <v>17</v>
      </c>
      <c r="L569" s="1">
        <v>5</v>
      </c>
      <c r="M569" s="1" t="s">
        <v>4405</v>
      </c>
      <c r="N569" s="1" t="s">
        <v>4406</v>
      </c>
      <c r="Q569" s="1" t="s">
        <v>5256</v>
      </c>
      <c r="R569" s="1" t="s">
        <v>2240</v>
      </c>
      <c r="T569" s="2" t="s">
        <v>4759</v>
      </c>
      <c r="W569" s="1" t="s">
        <v>76</v>
      </c>
      <c r="X569" s="1" t="s">
        <v>4785</v>
      </c>
      <c r="Y569" s="1" t="s">
        <v>39</v>
      </c>
      <c r="Z569" s="1" t="s">
        <v>2423</v>
      </c>
      <c r="AC569" s="1">
        <v>71</v>
      </c>
      <c r="AD569" s="1" t="s">
        <v>85</v>
      </c>
      <c r="AE569" s="1" t="s">
        <v>2995</v>
      </c>
      <c r="AJ569" s="1" t="s">
        <v>41</v>
      </c>
      <c r="AK569" s="1" t="s">
        <v>3052</v>
      </c>
      <c r="AL569" s="1" t="s">
        <v>129</v>
      </c>
      <c r="AM569" s="1" t="s">
        <v>3061</v>
      </c>
      <c r="AT569" s="1" t="s">
        <v>43</v>
      </c>
      <c r="AU569" s="1" t="s">
        <v>3115</v>
      </c>
      <c r="AV569" s="1" t="s">
        <v>999</v>
      </c>
      <c r="AW569" s="1" t="s">
        <v>3291</v>
      </c>
      <c r="BG569" s="1" t="s">
        <v>43</v>
      </c>
      <c r="BH569" s="1" t="s">
        <v>3115</v>
      </c>
      <c r="BI569" s="1" t="s">
        <v>1057</v>
      </c>
      <c r="BJ569" s="1" t="s">
        <v>3592</v>
      </c>
      <c r="BK569" s="1" t="s">
        <v>43</v>
      </c>
      <c r="BL569" s="1" t="s">
        <v>3115</v>
      </c>
      <c r="BM569" s="1" t="s">
        <v>1074</v>
      </c>
      <c r="BN569" s="1" t="s">
        <v>2394</v>
      </c>
      <c r="BO569" s="1" t="s">
        <v>43</v>
      </c>
      <c r="BP569" s="1" t="s">
        <v>3115</v>
      </c>
      <c r="BQ569" s="1" t="s">
        <v>1075</v>
      </c>
      <c r="BR569" s="1" t="s">
        <v>4316</v>
      </c>
      <c r="BS569" s="1" t="s">
        <v>59</v>
      </c>
      <c r="BT569" s="1" t="s">
        <v>3034</v>
      </c>
    </row>
    <row r="570" spans="1:31" ht="13.5" customHeight="1">
      <c r="A570" s="6" t="str">
        <f t="shared" si="21"/>
        <v>1729_감물천면_099b</v>
      </c>
      <c r="B570" s="1">
        <v>1729</v>
      </c>
      <c r="C570" s="1" t="s">
        <v>4137</v>
      </c>
      <c r="D570" s="1" t="s">
        <v>4139</v>
      </c>
      <c r="E570" s="2">
        <v>569</v>
      </c>
      <c r="F570" s="1">
        <v>1</v>
      </c>
      <c r="G570" s="1" t="s">
        <v>4136</v>
      </c>
      <c r="H570" s="1" t="s">
        <v>4138</v>
      </c>
      <c r="I570" s="1">
        <v>17</v>
      </c>
      <c r="L570" s="1">
        <v>5</v>
      </c>
      <c r="M570" s="1" t="s">
        <v>4405</v>
      </c>
      <c r="N570" s="1" t="s">
        <v>4406</v>
      </c>
      <c r="S570" s="1" t="s">
        <v>47</v>
      </c>
      <c r="T570" s="2" t="s">
        <v>2244</v>
      </c>
      <c r="AC570" s="1">
        <v>17</v>
      </c>
      <c r="AD570" s="1" t="s">
        <v>356</v>
      </c>
      <c r="AE570" s="1" t="s">
        <v>2960</v>
      </c>
    </row>
    <row r="571" spans="1:33" ht="13.5" customHeight="1">
      <c r="A571" s="6" t="str">
        <f t="shared" si="21"/>
        <v>1729_감물천면_099b</v>
      </c>
      <c r="B571" s="1">
        <v>1729</v>
      </c>
      <c r="C571" s="1" t="s">
        <v>4137</v>
      </c>
      <c r="D571" s="1" t="s">
        <v>4139</v>
      </c>
      <c r="E571" s="2">
        <v>570</v>
      </c>
      <c r="F571" s="1">
        <v>1</v>
      </c>
      <c r="G571" s="1" t="s">
        <v>4136</v>
      </c>
      <c r="H571" s="1" t="s">
        <v>4138</v>
      </c>
      <c r="I571" s="1">
        <v>17</v>
      </c>
      <c r="L571" s="1">
        <v>5</v>
      </c>
      <c r="M571" s="1" t="s">
        <v>4405</v>
      </c>
      <c r="N571" s="1" t="s">
        <v>4406</v>
      </c>
      <c r="T571" s="2" t="s">
        <v>4691</v>
      </c>
      <c r="U571" s="1" t="s">
        <v>86</v>
      </c>
      <c r="V571" s="1" t="s">
        <v>2290</v>
      </c>
      <c r="Y571" s="1" t="s">
        <v>4093</v>
      </c>
      <c r="Z571" s="1" t="s">
        <v>2683</v>
      </c>
      <c r="AG571" s="1" t="s">
        <v>3005</v>
      </c>
    </row>
    <row r="572" spans="1:33" ht="13.5" customHeight="1">
      <c r="A572" s="6" t="str">
        <f t="shared" si="21"/>
        <v>1729_감물천면_099b</v>
      </c>
      <c r="B572" s="1">
        <v>1729</v>
      </c>
      <c r="C572" s="1" t="s">
        <v>4137</v>
      </c>
      <c r="D572" s="1" t="s">
        <v>4139</v>
      </c>
      <c r="E572" s="2">
        <v>571</v>
      </c>
      <c r="F572" s="1">
        <v>1</v>
      </c>
      <c r="G572" s="1" t="s">
        <v>4136</v>
      </c>
      <c r="H572" s="1" t="s">
        <v>4138</v>
      </c>
      <c r="I572" s="1">
        <v>17</v>
      </c>
      <c r="L572" s="1">
        <v>5</v>
      </c>
      <c r="M572" s="1" t="s">
        <v>4405</v>
      </c>
      <c r="N572" s="1" t="s">
        <v>4406</v>
      </c>
      <c r="T572" s="2" t="s">
        <v>4691</v>
      </c>
      <c r="U572" s="1" t="s">
        <v>86</v>
      </c>
      <c r="V572" s="1" t="s">
        <v>2290</v>
      </c>
      <c r="Y572" s="1" t="s">
        <v>1108</v>
      </c>
      <c r="Z572" s="1" t="s">
        <v>2682</v>
      </c>
      <c r="AG572" s="1" t="s">
        <v>3005</v>
      </c>
    </row>
    <row r="573" spans="1:33" ht="13.5" customHeight="1">
      <c r="A573" s="6" t="str">
        <f t="shared" si="21"/>
        <v>1729_감물천면_099b</v>
      </c>
      <c r="B573" s="1">
        <v>1729</v>
      </c>
      <c r="C573" s="1" t="s">
        <v>4137</v>
      </c>
      <c r="D573" s="1" t="s">
        <v>4139</v>
      </c>
      <c r="E573" s="2">
        <v>572</v>
      </c>
      <c r="F573" s="1">
        <v>1</v>
      </c>
      <c r="G573" s="1" t="s">
        <v>4136</v>
      </c>
      <c r="H573" s="1" t="s">
        <v>4138</v>
      </c>
      <c r="I573" s="1">
        <v>17</v>
      </c>
      <c r="L573" s="1">
        <v>5</v>
      </c>
      <c r="M573" s="1" t="s">
        <v>4405</v>
      </c>
      <c r="N573" s="1" t="s">
        <v>4406</v>
      </c>
      <c r="T573" s="2" t="s">
        <v>4691</v>
      </c>
      <c r="U573" s="1" t="s">
        <v>49</v>
      </c>
      <c r="V573" s="1" t="s">
        <v>2294</v>
      </c>
      <c r="Y573" s="1" t="s">
        <v>1109</v>
      </c>
      <c r="Z573" s="1" t="s">
        <v>2491</v>
      </c>
      <c r="AF573" s="1" t="s">
        <v>131</v>
      </c>
      <c r="AG573" s="1" t="s">
        <v>3005</v>
      </c>
    </row>
    <row r="574" spans="1:31" ht="13.5" customHeight="1">
      <c r="A574" s="6" t="str">
        <f t="shared" si="21"/>
        <v>1729_감물천면_099b</v>
      </c>
      <c r="B574" s="1">
        <v>1729</v>
      </c>
      <c r="C574" s="1" t="s">
        <v>4137</v>
      </c>
      <c r="D574" s="1" t="s">
        <v>4139</v>
      </c>
      <c r="E574" s="2">
        <v>573</v>
      </c>
      <c r="F574" s="1">
        <v>1</v>
      </c>
      <c r="G574" s="1" t="s">
        <v>4136</v>
      </c>
      <c r="H574" s="1" t="s">
        <v>4138</v>
      </c>
      <c r="I574" s="1">
        <v>17</v>
      </c>
      <c r="L574" s="1">
        <v>5</v>
      </c>
      <c r="M574" s="1" t="s">
        <v>4405</v>
      </c>
      <c r="N574" s="1" t="s">
        <v>4406</v>
      </c>
      <c r="T574" s="2" t="s">
        <v>4691</v>
      </c>
      <c r="U574" s="1" t="s">
        <v>49</v>
      </c>
      <c r="V574" s="1" t="s">
        <v>2294</v>
      </c>
      <c r="Y574" s="1" t="s">
        <v>1110</v>
      </c>
      <c r="Z574" s="1" t="s">
        <v>2681</v>
      </c>
      <c r="AC574" s="1">
        <v>8</v>
      </c>
      <c r="AD574" s="1" t="s">
        <v>154</v>
      </c>
      <c r="AE574" s="1" t="s">
        <v>2946</v>
      </c>
    </row>
    <row r="575" spans="1:72" ht="13.5" customHeight="1">
      <c r="A575" s="6" t="str">
        <f t="shared" si="21"/>
        <v>1729_감물천면_099b</v>
      </c>
      <c r="B575" s="1">
        <v>1729</v>
      </c>
      <c r="C575" s="1" t="s">
        <v>4137</v>
      </c>
      <c r="D575" s="1" t="s">
        <v>4139</v>
      </c>
      <c r="E575" s="2">
        <v>574</v>
      </c>
      <c r="F575" s="1">
        <v>1</v>
      </c>
      <c r="G575" s="1" t="s">
        <v>4136</v>
      </c>
      <c r="H575" s="1" t="s">
        <v>4138</v>
      </c>
      <c r="I575" s="1">
        <v>18</v>
      </c>
      <c r="J575" s="1" t="s">
        <v>1111</v>
      </c>
      <c r="K575" s="1" t="s">
        <v>4149</v>
      </c>
      <c r="L575" s="1">
        <v>1</v>
      </c>
      <c r="M575" s="1" t="s">
        <v>4490</v>
      </c>
      <c r="N575" s="1" t="s">
        <v>4491</v>
      </c>
      <c r="T575" s="2" t="s">
        <v>4920</v>
      </c>
      <c r="U575" s="1" t="s">
        <v>1112</v>
      </c>
      <c r="V575" s="1" t="s">
        <v>2328</v>
      </c>
      <c r="W575" s="1" t="s">
        <v>342</v>
      </c>
      <c r="X575" s="1" t="s">
        <v>2401</v>
      </c>
      <c r="Y575" s="1" t="s">
        <v>1113</v>
      </c>
      <c r="Z575" s="1" t="s">
        <v>2490</v>
      </c>
      <c r="AC575" s="1">
        <v>56</v>
      </c>
      <c r="AD575" s="1" t="s">
        <v>117</v>
      </c>
      <c r="AE575" s="1" t="s">
        <v>2968</v>
      </c>
      <c r="AJ575" s="1" t="s">
        <v>17</v>
      </c>
      <c r="AK575" s="1" t="s">
        <v>3051</v>
      </c>
      <c r="AL575" s="1" t="s">
        <v>337</v>
      </c>
      <c r="AM575" s="1" t="s">
        <v>3043</v>
      </c>
      <c r="AT575" s="1" t="s">
        <v>43</v>
      </c>
      <c r="AU575" s="1" t="s">
        <v>3115</v>
      </c>
      <c r="AV575" s="1" t="s">
        <v>1114</v>
      </c>
      <c r="AW575" s="1" t="s">
        <v>3290</v>
      </c>
      <c r="BG575" s="1" t="s">
        <v>479</v>
      </c>
      <c r="BH575" s="1" t="s">
        <v>4214</v>
      </c>
      <c r="BI575" s="1" t="s">
        <v>775</v>
      </c>
      <c r="BJ575" s="1" t="s">
        <v>3591</v>
      </c>
      <c r="BK575" s="1" t="s">
        <v>1115</v>
      </c>
      <c r="BL575" s="1" t="s">
        <v>3668</v>
      </c>
      <c r="BM575" s="1" t="s">
        <v>777</v>
      </c>
      <c r="BN575" s="1" t="s">
        <v>3744</v>
      </c>
      <c r="BO575" s="1" t="s">
        <v>43</v>
      </c>
      <c r="BP575" s="1" t="s">
        <v>3115</v>
      </c>
      <c r="BQ575" s="1" t="s">
        <v>1116</v>
      </c>
      <c r="BR575" s="1" t="s">
        <v>4290</v>
      </c>
      <c r="BS575" s="1" t="s">
        <v>65</v>
      </c>
      <c r="BT575" s="1" t="s">
        <v>4921</v>
      </c>
    </row>
    <row r="576" spans="1:72" ht="13.5" customHeight="1">
      <c r="A576" s="6" t="str">
        <f t="shared" si="21"/>
        <v>1729_감물천면_099b</v>
      </c>
      <c r="B576" s="1">
        <v>1729</v>
      </c>
      <c r="C576" s="1" t="s">
        <v>4137</v>
      </c>
      <c r="D576" s="1" t="s">
        <v>4139</v>
      </c>
      <c r="E576" s="2">
        <v>575</v>
      </c>
      <c r="F576" s="1">
        <v>1</v>
      </c>
      <c r="G576" s="1" t="s">
        <v>4136</v>
      </c>
      <c r="H576" s="1" t="s">
        <v>4138</v>
      </c>
      <c r="I576" s="1">
        <v>18</v>
      </c>
      <c r="L576" s="1">
        <v>1</v>
      </c>
      <c r="M576" s="1" t="s">
        <v>4490</v>
      </c>
      <c r="N576" s="1" t="s">
        <v>4491</v>
      </c>
      <c r="S576" s="1" t="s">
        <v>66</v>
      </c>
      <c r="T576" s="2" t="s">
        <v>2245</v>
      </c>
      <c r="W576" s="1" t="s">
        <v>139</v>
      </c>
      <c r="X576" s="1" t="s">
        <v>2384</v>
      </c>
      <c r="Y576" s="1" t="s">
        <v>114</v>
      </c>
      <c r="Z576" s="1" t="s">
        <v>2416</v>
      </c>
      <c r="AC576" s="1">
        <v>46</v>
      </c>
      <c r="AD576" s="1" t="s">
        <v>138</v>
      </c>
      <c r="AE576" s="1" t="s">
        <v>2956</v>
      </c>
      <c r="AJ576" s="1" t="s">
        <v>17</v>
      </c>
      <c r="AK576" s="1" t="s">
        <v>3051</v>
      </c>
      <c r="AL576" s="1" t="s">
        <v>141</v>
      </c>
      <c r="AM576" s="1" t="s">
        <v>3041</v>
      </c>
      <c r="AT576" s="1" t="s">
        <v>205</v>
      </c>
      <c r="AU576" s="1" t="s">
        <v>4217</v>
      </c>
      <c r="AV576" s="1" t="s">
        <v>1117</v>
      </c>
      <c r="AW576" s="1" t="s">
        <v>3289</v>
      </c>
      <c r="BG576" s="1" t="s">
        <v>459</v>
      </c>
      <c r="BH576" s="1" t="s">
        <v>3129</v>
      </c>
      <c r="BI576" s="1" t="s">
        <v>1118</v>
      </c>
      <c r="BJ576" s="1" t="s">
        <v>2772</v>
      </c>
      <c r="BK576" s="1" t="s">
        <v>205</v>
      </c>
      <c r="BL576" s="1" t="s">
        <v>4217</v>
      </c>
      <c r="BM576" s="1" t="s">
        <v>1119</v>
      </c>
      <c r="BN576" s="1" t="s">
        <v>3782</v>
      </c>
      <c r="BO576" s="1" t="s">
        <v>392</v>
      </c>
      <c r="BP576" s="1" t="s">
        <v>3116</v>
      </c>
      <c r="BQ576" s="1" t="s">
        <v>1120</v>
      </c>
      <c r="BR576" s="1" t="s">
        <v>4277</v>
      </c>
      <c r="BS576" s="1" t="s">
        <v>65</v>
      </c>
      <c r="BT576" s="1" t="s">
        <v>4717</v>
      </c>
    </row>
    <row r="577" spans="1:31" ht="13.5" customHeight="1">
      <c r="A577" s="6" t="str">
        <f t="shared" si="21"/>
        <v>1729_감물천면_099b</v>
      </c>
      <c r="B577" s="1">
        <v>1729</v>
      </c>
      <c r="C577" s="1" t="s">
        <v>4137</v>
      </c>
      <c r="D577" s="1" t="s">
        <v>4139</v>
      </c>
      <c r="E577" s="2">
        <v>576</v>
      </c>
      <c r="F577" s="1">
        <v>1</v>
      </c>
      <c r="G577" s="1" t="s">
        <v>4136</v>
      </c>
      <c r="H577" s="1" t="s">
        <v>4138</v>
      </c>
      <c r="I577" s="1">
        <v>18</v>
      </c>
      <c r="L577" s="1">
        <v>1</v>
      </c>
      <c r="M577" s="1" t="s">
        <v>4490</v>
      </c>
      <c r="N577" s="1" t="s">
        <v>4491</v>
      </c>
      <c r="S577" s="1" t="s">
        <v>47</v>
      </c>
      <c r="T577" s="2" t="s">
        <v>2244</v>
      </c>
      <c r="Y577" s="1" t="s">
        <v>114</v>
      </c>
      <c r="Z577" s="1" t="s">
        <v>2416</v>
      </c>
      <c r="AC577" s="1">
        <v>5</v>
      </c>
      <c r="AD577" s="1" t="s">
        <v>53</v>
      </c>
      <c r="AE577" s="1" t="s">
        <v>2955</v>
      </c>
    </row>
    <row r="578" spans="1:72" ht="13.5" customHeight="1">
      <c r="A578" s="6" t="str">
        <f t="shared" si="21"/>
        <v>1729_감물천면_099b</v>
      </c>
      <c r="B578" s="1">
        <v>1729</v>
      </c>
      <c r="C578" s="1" t="s">
        <v>4137</v>
      </c>
      <c r="D578" s="1" t="s">
        <v>4139</v>
      </c>
      <c r="E578" s="2">
        <v>577</v>
      </c>
      <c r="F578" s="1">
        <v>1</v>
      </c>
      <c r="G578" s="1" t="s">
        <v>4136</v>
      </c>
      <c r="H578" s="1" t="s">
        <v>4138</v>
      </c>
      <c r="I578" s="1">
        <v>18</v>
      </c>
      <c r="L578" s="1">
        <v>2</v>
      </c>
      <c r="M578" s="1" t="s">
        <v>1111</v>
      </c>
      <c r="N578" s="1" t="s">
        <v>4149</v>
      </c>
      <c r="T578" s="2" t="s">
        <v>4922</v>
      </c>
      <c r="U578" s="1" t="s">
        <v>79</v>
      </c>
      <c r="V578" s="1" t="s">
        <v>2295</v>
      </c>
      <c r="W578" s="1" t="s">
        <v>56</v>
      </c>
      <c r="X578" s="1" t="s">
        <v>4923</v>
      </c>
      <c r="Y578" s="1" t="s">
        <v>1121</v>
      </c>
      <c r="Z578" s="1" t="s">
        <v>2680</v>
      </c>
      <c r="AC578" s="1">
        <v>62</v>
      </c>
      <c r="AD578" s="1" t="s">
        <v>106</v>
      </c>
      <c r="AE578" s="1" t="s">
        <v>2958</v>
      </c>
      <c r="AJ578" s="1" t="s">
        <v>17</v>
      </c>
      <c r="AK578" s="1" t="s">
        <v>3051</v>
      </c>
      <c r="AL578" s="1" t="s">
        <v>59</v>
      </c>
      <c r="AM578" s="1" t="s">
        <v>3034</v>
      </c>
      <c r="AT578" s="1" t="s">
        <v>43</v>
      </c>
      <c r="AU578" s="1" t="s">
        <v>3115</v>
      </c>
      <c r="AV578" s="1" t="s">
        <v>1122</v>
      </c>
      <c r="AW578" s="1" t="s">
        <v>3288</v>
      </c>
      <c r="BG578" s="1" t="s">
        <v>43</v>
      </c>
      <c r="BH578" s="1" t="s">
        <v>3115</v>
      </c>
      <c r="BI578" s="1" t="s">
        <v>307</v>
      </c>
      <c r="BJ578" s="1" t="s">
        <v>3379</v>
      </c>
      <c r="BK578" s="1" t="s">
        <v>43</v>
      </c>
      <c r="BL578" s="1" t="s">
        <v>3115</v>
      </c>
      <c r="BM578" s="1" t="s">
        <v>156</v>
      </c>
      <c r="BN578" s="1" t="s">
        <v>3648</v>
      </c>
      <c r="BO578" s="1" t="s">
        <v>43</v>
      </c>
      <c r="BP578" s="1" t="s">
        <v>3115</v>
      </c>
      <c r="BQ578" s="1" t="s">
        <v>1123</v>
      </c>
      <c r="BR578" s="1" t="s">
        <v>3973</v>
      </c>
      <c r="BS578" s="1" t="s">
        <v>617</v>
      </c>
      <c r="BT578" s="1" t="s">
        <v>3077</v>
      </c>
    </row>
    <row r="579" spans="1:72" ht="13.5" customHeight="1">
      <c r="A579" s="6" t="str">
        <f t="shared" si="21"/>
        <v>1729_감물천면_099b</v>
      </c>
      <c r="B579" s="1">
        <v>1729</v>
      </c>
      <c r="C579" s="1" t="s">
        <v>4137</v>
      </c>
      <c r="D579" s="1" t="s">
        <v>4139</v>
      </c>
      <c r="E579" s="2">
        <v>578</v>
      </c>
      <c r="F579" s="1">
        <v>1</v>
      </c>
      <c r="G579" s="1" t="s">
        <v>4136</v>
      </c>
      <c r="H579" s="1" t="s">
        <v>4138</v>
      </c>
      <c r="I579" s="1">
        <v>18</v>
      </c>
      <c r="L579" s="1">
        <v>2</v>
      </c>
      <c r="M579" s="1" t="s">
        <v>1111</v>
      </c>
      <c r="N579" s="1" t="s">
        <v>4149</v>
      </c>
      <c r="S579" s="1" t="s">
        <v>66</v>
      </c>
      <c r="T579" s="2" t="s">
        <v>2245</v>
      </c>
      <c r="W579" s="1" t="s">
        <v>76</v>
      </c>
      <c r="X579" s="1" t="s">
        <v>4924</v>
      </c>
      <c r="Y579" s="1" t="s">
        <v>10</v>
      </c>
      <c r="Z579" s="1" t="s">
        <v>2408</v>
      </c>
      <c r="AC579" s="1">
        <v>62</v>
      </c>
      <c r="AD579" s="1" t="s">
        <v>232</v>
      </c>
      <c r="AE579" s="1" t="s">
        <v>2954</v>
      </c>
      <c r="AJ579" s="1" t="s">
        <v>17</v>
      </c>
      <c r="AK579" s="1" t="s">
        <v>3051</v>
      </c>
      <c r="AL579" s="1" t="s">
        <v>129</v>
      </c>
      <c r="AM579" s="1" t="s">
        <v>3061</v>
      </c>
      <c r="AT579" s="1" t="s">
        <v>180</v>
      </c>
      <c r="AU579" s="1" t="s">
        <v>2322</v>
      </c>
      <c r="AV579" s="1" t="s">
        <v>1072</v>
      </c>
      <c r="AW579" s="1" t="s">
        <v>2695</v>
      </c>
      <c r="BG579" s="1" t="s">
        <v>43</v>
      </c>
      <c r="BH579" s="1" t="s">
        <v>3115</v>
      </c>
      <c r="BI579" s="1" t="s">
        <v>999</v>
      </c>
      <c r="BJ579" s="1" t="s">
        <v>3291</v>
      </c>
      <c r="BK579" s="1" t="s">
        <v>43</v>
      </c>
      <c r="BL579" s="1" t="s">
        <v>3115</v>
      </c>
      <c r="BM579" s="1" t="s">
        <v>1057</v>
      </c>
      <c r="BN579" s="1" t="s">
        <v>3592</v>
      </c>
      <c r="BO579" s="1" t="s">
        <v>43</v>
      </c>
      <c r="BP579" s="1" t="s">
        <v>3115</v>
      </c>
      <c r="BQ579" s="1" t="s">
        <v>1124</v>
      </c>
      <c r="BR579" s="1" t="s">
        <v>4284</v>
      </c>
      <c r="BS579" s="1" t="s">
        <v>65</v>
      </c>
      <c r="BT579" s="1" t="s">
        <v>4925</v>
      </c>
    </row>
    <row r="580" spans="1:31" ht="13.5" customHeight="1">
      <c r="A580" s="6" t="str">
        <f t="shared" si="21"/>
        <v>1729_감물천면_099b</v>
      </c>
      <c r="B580" s="1">
        <v>1729</v>
      </c>
      <c r="C580" s="1" t="s">
        <v>4137</v>
      </c>
      <c r="D580" s="1" t="s">
        <v>4139</v>
      </c>
      <c r="E580" s="2">
        <v>579</v>
      </c>
      <c r="F580" s="1">
        <v>1</v>
      </c>
      <c r="G580" s="1" t="s">
        <v>4136</v>
      </c>
      <c r="H580" s="1" t="s">
        <v>4138</v>
      </c>
      <c r="I580" s="1">
        <v>18</v>
      </c>
      <c r="L580" s="1">
        <v>2</v>
      </c>
      <c r="M580" s="1" t="s">
        <v>1111</v>
      </c>
      <c r="N580" s="1" t="s">
        <v>4149</v>
      </c>
      <c r="S580" s="1" t="s">
        <v>75</v>
      </c>
      <c r="T580" s="2" t="s">
        <v>2252</v>
      </c>
      <c r="W580" s="1" t="s">
        <v>1125</v>
      </c>
      <c r="X580" s="1" t="s">
        <v>2385</v>
      </c>
      <c r="Y580" s="1" t="s">
        <v>10</v>
      </c>
      <c r="Z580" s="1" t="s">
        <v>2408</v>
      </c>
      <c r="AC580" s="1">
        <v>85</v>
      </c>
      <c r="AD580" s="1" t="s">
        <v>53</v>
      </c>
      <c r="AE580" s="1" t="s">
        <v>2955</v>
      </c>
    </row>
    <row r="581" spans="1:31" ht="13.5" customHeight="1">
      <c r="A581" s="6" t="str">
        <f t="shared" si="21"/>
        <v>1729_감물천면_099b</v>
      </c>
      <c r="B581" s="1">
        <v>1729</v>
      </c>
      <c r="C581" s="1" t="s">
        <v>4137</v>
      </c>
      <c r="D581" s="1" t="s">
        <v>4139</v>
      </c>
      <c r="E581" s="2">
        <v>580</v>
      </c>
      <c r="F581" s="1">
        <v>1</v>
      </c>
      <c r="G581" s="1" t="s">
        <v>4136</v>
      </c>
      <c r="H581" s="1" t="s">
        <v>4138</v>
      </c>
      <c r="I581" s="1">
        <v>18</v>
      </c>
      <c r="L581" s="1">
        <v>2</v>
      </c>
      <c r="M581" s="1" t="s">
        <v>1111</v>
      </c>
      <c r="N581" s="1" t="s">
        <v>4149</v>
      </c>
      <c r="S581" s="1" t="s">
        <v>47</v>
      </c>
      <c r="T581" s="2" t="s">
        <v>2244</v>
      </c>
      <c r="AC581" s="1">
        <v>5</v>
      </c>
      <c r="AD581" s="1" t="s">
        <v>53</v>
      </c>
      <c r="AE581" s="1" t="s">
        <v>2955</v>
      </c>
    </row>
    <row r="582" spans="1:33" ht="13.5" customHeight="1">
      <c r="A582" s="6" t="str">
        <f t="shared" si="21"/>
        <v>1729_감물천면_099b</v>
      </c>
      <c r="B582" s="1">
        <v>1729</v>
      </c>
      <c r="C582" s="1" t="s">
        <v>4137</v>
      </c>
      <c r="D582" s="1" t="s">
        <v>4139</v>
      </c>
      <c r="E582" s="2">
        <v>581</v>
      </c>
      <c r="F582" s="1">
        <v>1</v>
      </c>
      <c r="G582" s="1" t="s">
        <v>4136</v>
      </c>
      <c r="H582" s="1" t="s">
        <v>4138</v>
      </c>
      <c r="I582" s="1">
        <v>18</v>
      </c>
      <c r="L582" s="1">
        <v>2</v>
      </c>
      <c r="M582" s="1" t="s">
        <v>1111</v>
      </c>
      <c r="N582" s="1" t="s">
        <v>4149</v>
      </c>
      <c r="S582" s="1" t="s">
        <v>47</v>
      </c>
      <c r="T582" s="2" t="s">
        <v>2244</v>
      </c>
      <c r="AC582" s="1">
        <v>2</v>
      </c>
      <c r="AD582" s="1" t="s">
        <v>232</v>
      </c>
      <c r="AE582" s="1" t="s">
        <v>2954</v>
      </c>
      <c r="AF582" s="1" t="s">
        <v>54</v>
      </c>
      <c r="AG582" s="1" t="s">
        <v>3004</v>
      </c>
    </row>
    <row r="583" spans="1:72" ht="13.5" customHeight="1">
      <c r="A583" s="6" t="str">
        <f t="shared" si="21"/>
        <v>1729_감물천면_099b</v>
      </c>
      <c r="B583" s="1">
        <v>1729</v>
      </c>
      <c r="C583" s="1" t="s">
        <v>4137</v>
      </c>
      <c r="D583" s="1" t="s">
        <v>4139</v>
      </c>
      <c r="E583" s="2">
        <v>582</v>
      </c>
      <c r="F583" s="1">
        <v>1</v>
      </c>
      <c r="G583" s="1" t="s">
        <v>4136</v>
      </c>
      <c r="H583" s="1" t="s">
        <v>4138</v>
      </c>
      <c r="I583" s="1">
        <v>18</v>
      </c>
      <c r="L583" s="1">
        <v>3</v>
      </c>
      <c r="M583" s="1" t="s">
        <v>4492</v>
      </c>
      <c r="N583" s="1" t="s">
        <v>4493</v>
      </c>
      <c r="O583" s="1" t="s">
        <v>6</v>
      </c>
      <c r="P583" s="1" t="s">
        <v>2234</v>
      </c>
      <c r="T583" s="2" t="s">
        <v>4704</v>
      </c>
      <c r="U583" s="1" t="s">
        <v>120</v>
      </c>
      <c r="V583" s="1" t="s">
        <v>2326</v>
      </c>
      <c r="W583" s="1" t="s">
        <v>56</v>
      </c>
      <c r="X583" s="1" t="s">
        <v>4705</v>
      </c>
      <c r="Y583" s="1" t="s">
        <v>114</v>
      </c>
      <c r="Z583" s="1" t="s">
        <v>2416</v>
      </c>
      <c r="AC583" s="1">
        <v>87</v>
      </c>
      <c r="AD583" s="1" t="s">
        <v>262</v>
      </c>
      <c r="AE583" s="1" t="s">
        <v>2988</v>
      </c>
      <c r="AJ583" s="1" t="s">
        <v>17</v>
      </c>
      <c r="AK583" s="1" t="s">
        <v>3051</v>
      </c>
      <c r="AL583" s="1" t="s">
        <v>1126</v>
      </c>
      <c r="AM583" s="1" t="s">
        <v>3086</v>
      </c>
      <c r="AT583" s="1" t="s">
        <v>126</v>
      </c>
      <c r="AU583" s="1" t="s">
        <v>2342</v>
      </c>
      <c r="AV583" s="1" t="s">
        <v>1127</v>
      </c>
      <c r="AW583" s="1" t="s">
        <v>3287</v>
      </c>
      <c r="BG583" s="1" t="s">
        <v>459</v>
      </c>
      <c r="BH583" s="1" t="s">
        <v>3129</v>
      </c>
      <c r="BI583" s="1" t="s">
        <v>1128</v>
      </c>
      <c r="BJ583" s="1" t="s">
        <v>3590</v>
      </c>
      <c r="BK583" s="1" t="s">
        <v>126</v>
      </c>
      <c r="BL583" s="1" t="s">
        <v>2342</v>
      </c>
      <c r="BM583" s="1" t="s">
        <v>1129</v>
      </c>
      <c r="BN583" s="1" t="s">
        <v>3781</v>
      </c>
      <c r="BO583" s="1" t="s">
        <v>727</v>
      </c>
      <c r="BP583" s="1" t="s">
        <v>3677</v>
      </c>
      <c r="BQ583" s="1" t="s">
        <v>1130</v>
      </c>
      <c r="BR583" s="1" t="s">
        <v>4236</v>
      </c>
      <c r="BS583" s="1" t="s">
        <v>65</v>
      </c>
      <c r="BT583" s="1" t="s">
        <v>4820</v>
      </c>
    </row>
    <row r="584" spans="1:31" ht="13.5" customHeight="1">
      <c r="A584" s="6" t="str">
        <f t="shared" si="21"/>
        <v>1729_감물천면_099b</v>
      </c>
      <c r="B584" s="1">
        <v>1729</v>
      </c>
      <c r="C584" s="1" t="s">
        <v>4137</v>
      </c>
      <c r="D584" s="1" t="s">
        <v>4139</v>
      </c>
      <c r="E584" s="2">
        <v>583</v>
      </c>
      <c r="F584" s="1">
        <v>1</v>
      </c>
      <c r="G584" s="1" t="s">
        <v>4136</v>
      </c>
      <c r="H584" s="1" t="s">
        <v>4138</v>
      </c>
      <c r="I584" s="1">
        <v>18</v>
      </c>
      <c r="L584" s="1">
        <v>3</v>
      </c>
      <c r="M584" s="1" t="s">
        <v>4492</v>
      </c>
      <c r="N584" s="1" t="s">
        <v>4493</v>
      </c>
      <c r="S584" s="1" t="s">
        <v>1131</v>
      </c>
      <c r="T584" s="2" t="s">
        <v>2367</v>
      </c>
      <c r="U584" s="1" t="s">
        <v>1131</v>
      </c>
      <c r="V584" s="1" t="s">
        <v>2367</v>
      </c>
      <c r="AC584" s="1">
        <v>50</v>
      </c>
      <c r="AD584" s="1" t="s">
        <v>314</v>
      </c>
      <c r="AE584" s="1" t="s">
        <v>2964</v>
      </c>
    </row>
    <row r="585" spans="1:31" ht="13.5" customHeight="1">
      <c r="A585" s="6" t="str">
        <f t="shared" si="21"/>
        <v>1729_감물천면_099b</v>
      </c>
      <c r="B585" s="1">
        <v>1729</v>
      </c>
      <c r="C585" s="1" t="s">
        <v>4137</v>
      </c>
      <c r="D585" s="1" t="s">
        <v>4139</v>
      </c>
      <c r="E585" s="2">
        <v>584</v>
      </c>
      <c r="F585" s="1">
        <v>1</v>
      </c>
      <c r="G585" s="1" t="s">
        <v>4136</v>
      </c>
      <c r="H585" s="1" t="s">
        <v>4138</v>
      </c>
      <c r="I585" s="1">
        <v>18</v>
      </c>
      <c r="L585" s="1">
        <v>3</v>
      </c>
      <c r="M585" s="1" t="s">
        <v>4492</v>
      </c>
      <c r="N585" s="1" t="s">
        <v>4493</v>
      </c>
      <c r="S585" s="1" t="s">
        <v>47</v>
      </c>
      <c r="T585" s="2" t="s">
        <v>2244</v>
      </c>
      <c r="AC585" s="1">
        <v>30</v>
      </c>
      <c r="AD585" s="1" t="s">
        <v>472</v>
      </c>
      <c r="AE585" s="1" t="s">
        <v>2643</v>
      </c>
    </row>
    <row r="586" spans="1:72" ht="13.5" customHeight="1">
      <c r="A586" s="6" t="str">
        <f t="shared" si="21"/>
        <v>1729_감물천면_099b</v>
      </c>
      <c r="B586" s="1">
        <v>1729</v>
      </c>
      <c r="C586" s="1" t="s">
        <v>4137</v>
      </c>
      <c r="D586" s="1" t="s">
        <v>4139</v>
      </c>
      <c r="E586" s="2">
        <v>585</v>
      </c>
      <c r="F586" s="1">
        <v>1</v>
      </c>
      <c r="G586" s="1" t="s">
        <v>4136</v>
      </c>
      <c r="H586" s="1" t="s">
        <v>4138</v>
      </c>
      <c r="I586" s="1">
        <v>18</v>
      </c>
      <c r="L586" s="1">
        <v>4</v>
      </c>
      <c r="M586" s="1" t="s">
        <v>4494</v>
      </c>
      <c r="N586" s="1" t="s">
        <v>4495</v>
      </c>
      <c r="O586" s="1" t="s">
        <v>6</v>
      </c>
      <c r="P586" s="1" t="s">
        <v>2234</v>
      </c>
      <c r="T586" s="2" t="s">
        <v>4759</v>
      </c>
      <c r="U586" s="1" t="s">
        <v>375</v>
      </c>
      <c r="V586" s="1" t="s">
        <v>2321</v>
      </c>
      <c r="W586" s="1" t="s">
        <v>599</v>
      </c>
      <c r="X586" s="1" t="s">
        <v>2387</v>
      </c>
      <c r="Y586" s="1" t="s">
        <v>39</v>
      </c>
      <c r="Z586" s="1" t="s">
        <v>2423</v>
      </c>
      <c r="AC586" s="1">
        <v>50</v>
      </c>
      <c r="AD586" s="1" t="s">
        <v>314</v>
      </c>
      <c r="AE586" s="1" t="s">
        <v>2964</v>
      </c>
      <c r="AJ586" s="1" t="s">
        <v>41</v>
      </c>
      <c r="AK586" s="1" t="s">
        <v>3052</v>
      </c>
      <c r="AL586" s="1" t="s">
        <v>1132</v>
      </c>
      <c r="AM586" s="1" t="s">
        <v>3057</v>
      </c>
      <c r="AT586" s="1" t="s">
        <v>180</v>
      </c>
      <c r="AU586" s="1" t="s">
        <v>2322</v>
      </c>
      <c r="AV586" s="1" t="s">
        <v>1133</v>
      </c>
      <c r="AW586" s="1" t="s">
        <v>3286</v>
      </c>
      <c r="BG586" s="1" t="s">
        <v>43</v>
      </c>
      <c r="BH586" s="1" t="s">
        <v>3115</v>
      </c>
      <c r="BI586" s="1" t="s">
        <v>1134</v>
      </c>
      <c r="BJ586" s="1" t="s">
        <v>3589</v>
      </c>
      <c r="BK586" s="1" t="s">
        <v>43</v>
      </c>
      <c r="BL586" s="1" t="s">
        <v>3115</v>
      </c>
      <c r="BM586" s="1" t="s">
        <v>1135</v>
      </c>
      <c r="BN586" s="1" t="s">
        <v>3780</v>
      </c>
      <c r="BO586" s="1" t="s">
        <v>43</v>
      </c>
      <c r="BP586" s="1" t="s">
        <v>3115</v>
      </c>
      <c r="BQ586" s="1" t="s">
        <v>1136</v>
      </c>
      <c r="BR586" s="1" t="s">
        <v>3972</v>
      </c>
      <c r="BS586" s="1" t="s">
        <v>141</v>
      </c>
      <c r="BT586" s="1" t="s">
        <v>3041</v>
      </c>
    </row>
    <row r="587" spans="1:31" ht="13.5" customHeight="1">
      <c r="A587" s="6" t="str">
        <f t="shared" si="21"/>
        <v>1729_감물천면_099b</v>
      </c>
      <c r="B587" s="1">
        <v>1729</v>
      </c>
      <c r="C587" s="1" t="s">
        <v>4137</v>
      </c>
      <c r="D587" s="1" t="s">
        <v>4139</v>
      </c>
      <c r="E587" s="2">
        <v>586</v>
      </c>
      <c r="F587" s="1">
        <v>1</v>
      </c>
      <c r="G587" s="1" t="s">
        <v>4136</v>
      </c>
      <c r="H587" s="1" t="s">
        <v>4138</v>
      </c>
      <c r="I587" s="1">
        <v>18</v>
      </c>
      <c r="L587" s="1">
        <v>4</v>
      </c>
      <c r="M587" s="1" t="s">
        <v>4494</v>
      </c>
      <c r="N587" s="1" t="s">
        <v>4495</v>
      </c>
      <c r="S587" s="1" t="s">
        <v>47</v>
      </c>
      <c r="T587" s="2" t="s">
        <v>2244</v>
      </c>
      <c r="AC587" s="1">
        <v>5</v>
      </c>
      <c r="AD587" s="1" t="s">
        <v>53</v>
      </c>
      <c r="AE587" s="1" t="s">
        <v>2955</v>
      </c>
    </row>
    <row r="588" spans="1:72" ht="13.5" customHeight="1">
      <c r="A588" s="6" t="str">
        <f t="shared" si="21"/>
        <v>1729_감물천면_099b</v>
      </c>
      <c r="B588" s="1">
        <v>1729</v>
      </c>
      <c r="C588" s="1" t="s">
        <v>4137</v>
      </c>
      <c r="D588" s="1" t="s">
        <v>4139</v>
      </c>
      <c r="E588" s="2">
        <v>587</v>
      </c>
      <c r="F588" s="1">
        <v>1</v>
      </c>
      <c r="G588" s="1" t="s">
        <v>4136</v>
      </c>
      <c r="H588" s="1" t="s">
        <v>4138</v>
      </c>
      <c r="I588" s="1">
        <v>18</v>
      </c>
      <c r="L588" s="1">
        <v>5</v>
      </c>
      <c r="M588" s="1" t="s">
        <v>1138</v>
      </c>
      <c r="N588" s="1" t="s">
        <v>2679</v>
      </c>
      <c r="O588" s="1" t="s">
        <v>6</v>
      </c>
      <c r="P588" s="1" t="s">
        <v>2234</v>
      </c>
      <c r="T588" s="2" t="s">
        <v>4926</v>
      </c>
      <c r="U588" s="1" t="s">
        <v>1137</v>
      </c>
      <c r="V588" s="1" t="s">
        <v>2333</v>
      </c>
      <c r="Y588" s="1" t="s">
        <v>1138</v>
      </c>
      <c r="Z588" s="1" t="s">
        <v>2679</v>
      </c>
      <c r="AC588" s="1">
        <v>65</v>
      </c>
      <c r="AD588" s="1" t="s">
        <v>53</v>
      </c>
      <c r="AE588" s="1" t="s">
        <v>2955</v>
      </c>
      <c r="AJ588" s="1" t="s">
        <v>17</v>
      </c>
      <c r="AK588" s="1" t="s">
        <v>3051</v>
      </c>
      <c r="AL588" s="1" t="s">
        <v>389</v>
      </c>
      <c r="AM588" s="1" t="s">
        <v>3084</v>
      </c>
      <c r="AN588" s="1" t="s">
        <v>554</v>
      </c>
      <c r="AO588" s="1" t="s">
        <v>2251</v>
      </c>
      <c r="AP588" s="1" t="s">
        <v>180</v>
      </c>
      <c r="AQ588" s="1" t="s">
        <v>2322</v>
      </c>
      <c r="AR588" s="1" t="s">
        <v>1139</v>
      </c>
      <c r="AS588" s="1" t="s">
        <v>3108</v>
      </c>
      <c r="AT588" s="1" t="s">
        <v>561</v>
      </c>
      <c r="AU588" s="1" t="s">
        <v>4213</v>
      </c>
      <c r="AV588" s="1" t="s">
        <v>1140</v>
      </c>
      <c r="AW588" s="1" t="s">
        <v>3285</v>
      </c>
      <c r="BG588" s="1" t="s">
        <v>459</v>
      </c>
      <c r="BH588" s="1" t="s">
        <v>3129</v>
      </c>
      <c r="BI588" s="1" t="s">
        <v>1141</v>
      </c>
      <c r="BJ588" s="1" t="s">
        <v>3588</v>
      </c>
      <c r="BK588" s="1" t="s">
        <v>126</v>
      </c>
      <c r="BL588" s="1" t="s">
        <v>2342</v>
      </c>
      <c r="BM588" s="1" t="s">
        <v>1142</v>
      </c>
      <c r="BN588" s="1" t="s">
        <v>3779</v>
      </c>
      <c r="BO588" s="1" t="s">
        <v>95</v>
      </c>
      <c r="BP588" s="1" t="s">
        <v>2331</v>
      </c>
      <c r="BQ588" s="1" t="s">
        <v>1143</v>
      </c>
      <c r="BR588" s="1" t="s">
        <v>3971</v>
      </c>
      <c r="BS588" s="1" t="s">
        <v>337</v>
      </c>
      <c r="BT588" s="1" t="s">
        <v>3043</v>
      </c>
    </row>
    <row r="589" spans="1:31" ht="13.5" customHeight="1">
      <c r="A589" s="6" t="str">
        <f t="shared" si="21"/>
        <v>1729_감물천면_099b</v>
      </c>
      <c r="B589" s="1">
        <v>1729</v>
      </c>
      <c r="C589" s="1" t="s">
        <v>4137</v>
      </c>
      <c r="D589" s="1" t="s">
        <v>4139</v>
      </c>
      <c r="E589" s="2">
        <v>588</v>
      </c>
      <c r="F589" s="1">
        <v>1</v>
      </c>
      <c r="G589" s="1" t="s">
        <v>4136</v>
      </c>
      <c r="H589" s="1" t="s">
        <v>4138</v>
      </c>
      <c r="I589" s="1">
        <v>18</v>
      </c>
      <c r="L589" s="1">
        <v>5</v>
      </c>
      <c r="M589" s="1" t="s">
        <v>1138</v>
      </c>
      <c r="N589" s="1" t="s">
        <v>2679</v>
      </c>
      <c r="S589" s="1" t="s">
        <v>1144</v>
      </c>
      <c r="T589" s="2" t="s">
        <v>2279</v>
      </c>
      <c r="Y589" s="1" t="s">
        <v>1145</v>
      </c>
      <c r="Z589" s="1" t="s">
        <v>2678</v>
      </c>
      <c r="AC589" s="1">
        <v>1</v>
      </c>
      <c r="AD589" s="1" t="s">
        <v>151</v>
      </c>
      <c r="AE589" s="1" t="s">
        <v>2949</v>
      </c>
    </row>
    <row r="590" spans="1:72" ht="13.5" customHeight="1">
      <c r="A590" s="6" t="str">
        <f t="shared" si="21"/>
        <v>1729_감물천면_099b</v>
      </c>
      <c r="B590" s="1">
        <v>1729</v>
      </c>
      <c r="C590" s="1" t="s">
        <v>4137</v>
      </c>
      <c r="D590" s="1" t="s">
        <v>4139</v>
      </c>
      <c r="E590" s="2">
        <v>589</v>
      </c>
      <c r="F590" s="1">
        <v>1</v>
      </c>
      <c r="G590" s="1" t="s">
        <v>4136</v>
      </c>
      <c r="H590" s="1" t="s">
        <v>4138</v>
      </c>
      <c r="I590" s="1">
        <v>19</v>
      </c>
      <c r="J590" s="1" t="s">
        <v>1146</v>
      </c>
      <c r="K590" s="1" t="s">
        <v>4152</v>
      </c>
      <c r="L590" s="1">
        <v>1</v>
      </c>
      <c r="M590" s="1" t="s">
        <v>668</v>
      </c>
      <c r="N590" s="1" t="s">
        <v>3113</v>
      </c>
      <c r="T590" s="2" t="s">
        <v>4769</v>
      </c>
      <c r="U590" s="1" t="s">
        <v>180</v>
      </c>
      <c r="V590" s="1" t="s">
        <v>2322</v>
      </c>
      <c r="W590" s="1" t="s">
        <v>135</v>
      </c>
      <c r="X590" s="1" t="s">
        <v>2393</v>
      </c>
      <c r="Y590" s="1" t="s">
        <v>1147</v>
      </c>
      <c r="Z590" s="1" t="s">
        <v>2677</v>
      </c>
      <c r="AC590" s="1">
        <v>54</v>
      </c>
      <c r="AD590" s="1" t="s">
        <v>419</v>
      </c>
      <c r="AE590" s="1" t="s">
        <v>2977</v>
      </c>
      <c r="AJ590" s="1" t="s">
        <v>17</v>
      </c>
      <c r="AK590" s="1" t="s">
        <v>3051</v>
      </c>
      <c r="AL590" s="1" t="s">
        <v>65</v>
      </c>
      <c r="AM590" s="1" t="s">
        <v>4927</v>
      </c>
      <c r="AT590" s="1" t="s">
        <v>335</v>
      </c>
      <c r="AU590" s="1" t="s">
        <v>3128</v>
      </c>
      <c r="AV590" s="1" t="s">
        <v>1148</v>
      </c>
      <c r="AW590" s="1" t="s">
        <v>3284</v>
      </c>
      <c r="BG590" s="1" t="s">
        <v>623</v>
      </c>
      <c r="BH590" s="1" t="s">
        <v>2345</v>
      </c>
      <c r="BI590" s="1" t="s">
        <v>624</v>
      </c>
      <c r="BJ590" s="1" t="s">
        <v>3587</v>
      </c>
      <c r="BK590" s="1" t="s">
        <v>43</v>
      </c>
      <c r="BL590" s="1" t="s">
        <v>3115</v>
      </c>
      <c r="BM590" s="1" t="s">
        <v>625</v>
      </c>
      <c r="BN590" s="1" t="s">
        <v>2402</v>
      </c>
      <c r="BO590" s="1" t="s">
        <v>381</v>
      </c>
      <c r="BP590" s="1" t="s">
        <v>3679</v>
      </c>
      <c r="BQ590" s="1" t="s">
        <v>1149</v>
      </c>
      <c r="BR590" s="1" t="s">
        <v>4308</v>
      </c>
      <c r="BS590" s="1" t="s">
        <v>129</v>
      </c>
      <c r="BT590" s="1" t="s">
        <v>3061</v>
      </c>
    </row>
    <row r="591" spans="1:72" ht="13.5" customHeight="1">
      <c r="A591" s="6" t="str">
        <f t="shared" si="21"/>
        <v>1729_감물천면_099b</v>
      </c>
      <c r="B591" s="1">
        <v>1729</v>
      </c>
      <c r="C591" s="1" t="s">
        <v>4137</v>
      </c>
      <c r="D591" s="1" t="s">
        <v>4139</v>
      </c>
      <c r="E591" s="2">
        <v>590</v>
      </c>
      <c r="F591" s="1">
        <v>1</v>
      </c>
      <c r="G591" s="1" t="s">
        <v>4136</v>
      </c>
      <c r="H591" s="1" t="s">
        <v>4138</v>
      </c>
      <c r="I591" s="1">
        <v>19</v>
      </c>
      <c r="L591" s="1">
        <v>1</v>
      </c>
      <c r="M591" s="1" t="s">
        <v>668</v>
      </c>
      <c r="N591" s="1" t="s">
        <v>3113</v>
      </c>
      <c r="S591" s="1" t="s">
        <v>66</v>
      </c>
      <c r="T591" s="2" t="s">
        <v>2245</v>
      </c>
      <c r="W591" s="1" t="s">
        <v>121</v>
      </c>
      <c r="X591" s="1" t="s">
        <v>2389</v>
      </c>
      <c r="Y591" s="1" t="s">
        <v>39</v>
      </c>
      <c r="Z591" s="1" t="s">
        <v>2423</v>
      </c>
      <c r="AC591" s="1">
        <v>59</v>
      </c>
      <c r="AD591" s="1" t="s">
        <v>217</v>
      </c>
      <c r="AE591" s="1" t="s">
        <v>3000</v>
      </c>
      <c r="AJ591" s="1" t="s">
        <v>41</v>
      </c>
      <c r="AK591" s="1" t="s">
        <v>3052</v>
      </c>
      <c r="AL591" s="1" t="s">
        <v>129</v>
      </c>
      <c r="AM591" s="1" t="s">
        <v>3061</v>
      </c>
      <c r="AT591" s="1" t="s">
        <v>43</v>
      </c>
      <c r="AU591" s="1" t="s">
        <v>3115</v>
      </c>
      <c r="AV591" s="1" t="s">
        <v>996</v>
      </c>
      <c r="AW591" s="1" t="s">
        <v>2719</v>
      </c>
      <c r="BG591" s="1" t="s">
        <v>1150</v>
      </c>
      <c r="BH591" s="1" t="s">
        <v>3470</v>
      </c>
      <c r="BI591" s="1" t="s">
        <v>1151</v>
      </c>
      <c r="BJ591" s="1" t="s">
        <v>3586</v>
      </c>
      <c r="BK591" s="1" t="s">
        <v>43</v>
      </c>
      <c r="BL591" s="1" t="s">
        <v>3115</v>
      </c>
      <c r="BM591" s="1" t="s">
        <v>1152</v>
      </c>
      <c r="BN591" s="1" t="s">
        <v>2396</v>
      </c>
      <c r="BO591" s="1" t="s">
        <v>43</v>
      </c>
      <c r="BP591" s="1" t="s">
        <v>3115</v>
      </c>
      <c r="BQ591" s="1" t="s">
        <v>1153</v>
      </c>
      <c r="BR591" s="1" t="s">
        <v>3970</v>
      </c>
      <c r="BS591" s="1" t="s">
        <v>1154</v>
      </c>
      <c r="BT591" s="1" t="s">
        <v>3066</v>
      </c>
    </row>
    <row r="592" spans="1:33" ht="13.5" customHeight="1">
      <c r="A592" s="6" t="str">
        <f t="shared" si="21"/>
        <v>1729_감물천면_099b</v>
      </c>
      <c r="B592" s="1">
        <v>1729</v>
      </c>
      <c r="C592" s="1" t="s">
        <v>4137</v>
      </c>
      <c r="D592" s="1" t="s">
        <v>4139</v>
      </c>
      <c r="E592" s="2">
        <v>591</v>
      </c>
      <c r="F592" s="1">
        <v>1</v>
      </c>
      <c r="G592" s="1" t="s">
        <v>4136</v>
      </c>
      <c r="H592" s="1" t="s">
        <v>4138</v>
      </c>
      <c r="I592" s="1">
        <v>19</v>
      </c>
      <c r="L592" s="1">
        <v>1</v>
      </c>
      <c r="M592" s="1" t="s">
        <v>668</v>
      </c>
      <c r="N592" s="1" t="s">
        <v>3113</v>
      </c>
      <c r="S592" s="1" t="s">
        <v>209</v>
      </c>
      <c r="T592" s="2" t="s">
        <v>2249</v>
      </c>
      <c r="Y592" s="1" t="s">
        <v>1155</v>
      </c>
      <c r="Z592" s="1" t="s">
        <v>2676</v>
      </c>
      <c r="AG592" s="1" t="s">
        <v>3010</v>
      </c>
    </row>
    <row r="593" spans="1:33" ht="13.5" customHeight="1">
      <c r="A593" s="6" t="str">
        <f t="shared" si="21"/>
        <v>1729_감물천면_099b</v>
      </c>
      <c r="B593" s="1">
        <v>1729</v>
      </c>
      <c r="C593" s="1" t="s">
        <v>4137</v>
      </c>
      <c r="D593" s="1" t="s">
        <v>4139</v>
      </c>
      <c r="E593" s="2">
        <v>592</v>
      </c>
      <c r="F593" s="1">
        <v>1</v>
      </c>
      <c r="G593" s="1" t="s">
        <v>4136</v>
      </c>
      <c r="H593" s="1" t="s">
        <v>4138</v>
      </c>
      <c r="I593" s="1">
        <v>19</v>
      </c>
      <c r="L593" s="1">
        <v>1</v>
      </c>
      <c r="M593" s="1" t="s">
        <v>668</v>
      </c>
      <c r="N593" s="1" t="s">
        <v>3113</v>
      </c>
      <c r="S593" s="1" t="s">
        <v>209</v>
      </c>
      <c r="T593" s="2" t="s">
        <v>2249</v>
      </c>
      <c r="Y593" s="1" t="s">
        <v>1156</v>
      </c>
      <c r="Z593" s="1" t="s">
        <v>2675</v>
      </c>
      <c r="AF593" s="1" t="s">
        <v>698</v>
      </c>
      <c r="AG593" s="1" t="s">
        <v>3010</v>
      </c>
    </row>
    <row r="594" spans="1:33" ht="13.5" customHeight="1">
      <c r="A594" s="6" t="str">
        <f t="shared" si="21"/>
        <v>1729_감물천면_099b</v>
      </c>
      <c r="B594" s="1">
        <v>1729</v>
      </c>
      <c r="C594" s="1" t="s">
        <v>4137</v>
      </c>
      <c r="D594" s="1" t="s">
        <v>4139</v>
      </c>
      <c r="E594" s="2">
        <v>593</v>
      </c>
      <c r="F594" s="1">
        <v>1</v>
      </c>
      <c r="G594" s="1" t="s">
        <v>4136</v>
      </c>
      <c r="H594" s="1" t="s">
        <v>4138</v>
      </c>
      <c r="I594" s="1">
        <v>19</v>
      </c>
      <c r="L594" s="1">
        <v>1</v>
      </c>
      <c r="M594" s="1" t="s">
        <v>668</v>
      </c>
      <c r="N594" s="1" t="s">
        <v>3113</v>
      </c>
      <c r="S594" s="1" t="s">
        <v>47</v>
      </c>
      <c r="T594" s="2" t="s">
        <v>2244</v>
      </c>
      <c r="AF594" s="1" t="s">
        <v>131</v>
      </c>
      <c r="AG594" s="1" t="s">
        <v>3005</v>
      </c>
    </row>
    <row r="595" spans="1:31" ht="13.5" customHeight="1">
      <c r="A595" s="6" t="str">
        <f aca="true" t="shared" si="22" ref="A595:A613">HYPERLINK("http://kyu.snu.ac.kr/sdhj/index.jsp?type=hj/GK14620_00IM0001_099b.jpg","1729_감물천면_099b")</f>
        <v>1729_감물천면_099b</v>
      </c>
      <c r="B595" s="1">
        <v>1729</v>
      </c>
      <c r="C595" s="1" t="s">
        <v>4137</v>
      </c>
      <c r="D595" s="1" t="s">
        <v>4139</v>
      </c>
      <c r="E595" s="2">
        <v>594</v>
      </c>
      <c r="F595" s="1">
        <v>1</v>
      </c>
      <c r="G595" s="1" t="s">
        <v>4136</v>
      </c>
      <c r="H595" s="1" t="s">
        <v>4138</v>
      </c>
      <c r="I595" s="1">
        <v>19</v>
      </c>
      <c r="L595" s="1">
        <v>1</v>
      </c>
      <c r="M595" s="1" t="s">
        <v>668</v>
      </c>
      <c r="N595" s="1" t="s">
        <v>3113</v>
      </c>
      <c r="S595" s="1" t="s">
        <v>47</v>
      </c>
      <c r="T595" s="2" t="s">
        <v>2244</v>
      </c>
      <c r="AC595" s="1">
        <v>14</v>
      </c>
      <c r="AD595" s="1" t="s">
        <v>84</v>
      </c>
      <c r="AE595" s="1" t="s">
        <v>2969</v>
      </c>
    </row>
    <row r="596" spans="1:31" ht="13.5" customHeight="1">
      <c r="A596" s="6" t="str">
        <f t="shared" si="22"/>
        <v>1729_감물천면_099b</v>
      </c>
      <c r="B596" s="1">
        <v>1729</v>
      </c>
      <c r="C596" s="1" t="s">
        <v>4137</v>
      </c>
      <c r="D596" s="1" t="s">
        <v>4139</v>
      </c>
      <c r="E596" s="2">
        <v>595</v>
      </c>
      <c r="F596" s="1">
        <v>1</v>
      </c>
      <c r="G596" s="1" t="s">
        <v>4136</v>
      </c>
      <c r="H596" s="1" t="s">
        <v>4138</v>
      </c>
      <c r="I596" s="1">
        <v>19</v>
      </c>
      <c r="L596" s="1">
        <v>1</v>
      </c>
      <c r="M596" s="1" t="s">
        <v>668</v>
      </c>
      <c r="N596" s="1" t="s">
        <v>3113</v>
      </c>
      <c r="S596" s="1" t="s">
        <v>47</v>
      </c>
      <c r="T596" s="2" t="s">
        <v>2244</v>
      </c>
      <c r="AC596" s="1">
        <v>10</v>
      </c>
      <c r="AD596" s="1" t="s">
        <v>100</v>
      </c>
      <c r="AE596" s="1" t="s">
        <v>2959</v>
      </c>
    </row>
    <row r="597" spans="1:73" ht="13.5" customHeight="1">
      <c r="A597" s="6" t="str">
        <f t="shared" si="22"/>
        <v>1729_감물천면_099b</v>
      </c>
      <c r="B597" s="1">
        <v>1729</v>
      </c>
      <c r="C597" s="1" t="s">
        <v>4137</v>
      </c>
      <c r="D597" s="1" t="s">
        <v>4139</v>
      </c>
      <c r="E597" s="2">
        <v>596</v>
      </c>
      <c r="F597" s="1">
        <v>1</v>
      </c>
      <c r="G597" s="1" t="s">
        <v>4136</v>
      </c>
      <c r="H597" s="1" t="s">
        <v>4138</v>
      </c>
      <c r="I597" s="1">
        <v>19</v>
      </c>
      <c r="L597" s="1">
        <v>1</v>
      </c>
      <c r="M597" s="1" t="s">
        <v>668</v>
      </c>
      <c r="N597" s="1" t="s">
        <v>3113</v>
      </c>
      <c r="T597" s="2" t="s">
        <v>4691</v>
      </c>
      <c r="U597" s="1" t="s">
        <v>49</v>
      </c>
      <c r="V597" s="1" t="s">
        <v>2294</v>
      </c>
      <c r="Y597" s="1" t="s">
        <v>1157</v>
      </c>
      <c r="Z597" s="1" t="s">
        <v>2674</v>
      </c>
      <c r="AC597" s="1">
        <v>22</v>
      </c>
      <c r="AD597" s="1" t="s">
        <v>77</v>
      </c>
      <c r="AE597" s="1" t="s">
        <v>2978</v>
      </c>
      <c r="AG597" s="1" t="s">
        <v>4797</v>
      </c>
      <c r="AT597" s="1" t="s">
        <v>49</v>
      </c>
      <c r="AU597" s="1" t="s">
        <v>2294</v>
      </c>
      <c r="AV597" s="1" t="s">
        <v>1158</v>
      </c>
      <c r="AW597" s="1" t="s">
        <v>3283</v>
      </c>
      <c r="BB597" s="1" t="s">
        <v>358</v>
      </c>
      <c r="BC597" s="1" t="s">
        <v>4227</v>
      </c>
      <c r="BF597" s="1" t="s">
        <v>4764</v>
      </c>
      <c r="BU597" s="1" t="s">
        <v>5287</v>
      </c>
    </row>
    <row r="598" spans="1:58" ht="13.5" customHeight="1">
      <c r="A598" s="6" t="str">
        <f t="shared" si="22"/>
        <v>1729_감물천면_099b</v>
      </c>
      <c r="B598" s="1">
        <v>1729</v>
      </c>
      <c r="C598" s="1" t="s">
        <v>4137</v>
      </c>
      <c r="D598" s="1" t="s">
        <v>4139</v>
      </c>
      <c r="E598" s="2">
        <v>597</v>
      </c>
      <c r="F598" s="1">
        <v>1</v>
      </c>
      <c r="G598" s="1" t="s">
        <v>4136</v>
      </c>
      <c r="H598" s="1" t="s">
        <v>4138</v>
      </c>
      <c r="I598" s="1">
        <v>19</v>
      </c>
      <c r="L598" s="1">
        <v>1</v>
      </c>
      <c r="M598" s="1" t="s">
        <v>668</v>
      </c>
      <c r="N598" s="1" t="s">
        <v>3113</v>
      </c>
      <c r="T598" s="2" t="s">
        <v>4691</v>
      </c>
      <c r="U598" s="1" t="s">
        <v>86</v>
      </c>
      <c r="V598" s="1" t="s">
        <v>2290</v>
      </c>
      <c r="Y598" s="1" t="s">
        <v>4094</v>
      </c>
      <c r="Z598" s="1" t="s">
        <v>2673</v>
      </c>
      <c r="AC598" s="1">
        <v>19</v>
      </c>
      <c r="AD598" s="1" t="s">
        <v>344</v>
      </c>
      <c r="AE598" s="1" t="s">
        <v>3002</v>
      </c>
      <c r="AG598" s="1" t="s">
        <v>4797</v>
      </c>
      <c r="AU598" s="1" t="s">
        <v>2294</v>
      </c>
      <c r="AW598" s="1" t="s">
        <v>3283</v>
      </c>
      <c r="BC598" s="1" t="s">
        <v>4227</v>
      </c>
      <c r="BF598" s="1" t="s">
        <v>4761</v>
      </c>
    </row>
    <row r="599" spans="1:58" ht="13.5" customHeight="1">
      <c r="A599" s="6" t="str">
        <f t="shared" si="22"/>
        <v>1729_감물천면_099b</v>
      </c>
      <c r="B599" s="1">
        <v>1729</v>
      </c>
      <c r="C599" s="1" t="s">
        <v>4137</v>
      </c>
      <c r="D599" s="1" t="s">
        <v>4139</v>
      </c>
      <c r="E599" s="2">
        <v>598</v>
      </c>
      <c r="F599" s="1">
        <v>1</v>
      </c>
      <c r="G599" s="1" t="s">
        <v>4136</v>
      </c>
      <c r="H599" s="1" t="s">
        <v>4138</v>
      </c>
      <c r="I599" s="1">
        <v>19</v>
      </c>
      <c r="L599" s="1">
        <v>1</v>
      </c>
      <c r="M599" s="1" t="s">
        <v>668</v>
      </c>
      <c r="N599" s="1" t="s">
        <v>3113</v>
      </c>
      <c r="T599" s="2" t="s">
        <v>4691</v>
      </c>
      <c r="U599" s="1" t="s">
        <v>86</v>
      </c>
      <c r="V599" s="1" t="s">
        <v>2290</v>
      </c>
      <c r="Y599" s="1" t="s">
        <v>1159</v>
      </c>
      <c r="Z599" s="1" t="s">
        <v>2672</v>
      </c>
      <c r="AC599" s="1">
        <v>16</v>
      </c>
      <c r="AD599" s="1" t="s">
        <v>147</v>
      </c>
      <c r="AE599" s="1" t="s">
        <v>2965</v>
      </c>
      <c r="AG599" s="1" t="s">
        <v>4797</v>
      </c>
      <c r="AU599" s="1" t="s">
        <v>2294</v>
      </c>
      <c r="AW599" s="1" t="s">
        <v>3283</v>
      </c>
      <c r="BC599" s="1" t="s">
        <v>4227</v>
      </c>
      <c r="BF599" s="1" t="s">
        <v>4762</v>
      </c>
    </row>
    <row r="600" spans="1:58" ht="13.5" customHeight="1">
      <c r="A600" s="6" t="str">
        <f t="shared" si="22"/>
        <v>1729_감물천면_099b</v>
      </c>
      <c r="B600" s="1">
        <v>1729</v>
      </c>
      <c r="C600" s="1" t="s">
        <v>4137</v>
      </c>
      <c r="D600" s="1" t="s">
        <v>4139</v>
      </c>
      <c r="E600" s="2">
        <v>599</v>
      </c>
      <c r="F600" s="1">
        <v>1</v>
      </c>
      <c r="G600" s="1" t="s">
        <v>4136</v>
      </c>
      <c r="H600" s="1" t="s">
        <v>4138</v>
      </c>
      <c r="I600" s="1">
        <v>19</v>
      </c>
      <c r="L600" s="1">
        <v>1</v>
      </c>
      <c r="M600" s="1" t="s">
        <v>668</v>
      </c>
      <c r="N600" s="1" t="s">
        <v>3113</v>
      </c>
      <c r="T600" s="2" t="s">
        <v>4691</v>
      </c>
      <c r="U600" s="1" t="s">
        <v>86</v>
      </c>
      <c r="V600" s="1" t="s">
        <v>2290</v>
      </c>
      <c r="Y600" s="1" t="s">
        <v>737</v>
      </c>
      <c r="Z600" s="1" t="s">
        <v>2428</v>
      </c>
      <c r="AC600" s="1">
        <v>48</v>
      </c>
      <c r="AD600" s="1" t="s">
        <v>68</v>
      </c>
      <c r="AE600" s="1" t="s">
        <v>2220</v>
      </c>
      <c r="AG600" s="1" t="s">
        <v>4797</v>
      </c>
      <c r="BB600" s="1" t="s">
        <v>86</v>
      </c>
      <c r="BC600" s="1" t="s">
        <v>2290</v>
      </c>
      <c r="BD600" s="1" t="s">
        <v>1160</v>
      </c>
      <c r="BE600" s="1" t="s">
        <v>3419</v>
      </c>
      <c r="BF600" s="1" t="s">
        <v>4761</v>
      </c>
    </row>
    <row r="601" spans="1:58" ht="13.5" customHeight="1">
      <c r="A601" s="6" t="str">
        <f t="shared" si="22"/>
        <v>1729_감물천면_099b</v>
      </c>
      <c r="B601" s="1">
        <v>1729</v>
      </c>
      <c r="C601" s="1" t="s">
        <v>4137</v>
      </c>
      <c r="D601" s="1" t="s">
        <v>4139</v>
      </c>
      <c r="E601" s="2">
        <v>600</v>
      </c>
      <c r="F601" s="1">
        <v>1</v>
      </c>
      <c r="G601" s="1" t="s">
        <v>4136</v>
      </c>
      <c r="H601" s="1" t="s">
        <v>4138</v>
      </c>
      <c r="I601" s="1">
        <v>19</v>
      </c>
      <c r="L601" s="1">
        <v>1</v>
      </c>
      <c r="M601" s="1" t="s">
        <v>668</v>
      </c>
      <c r="N601" s="1" t="s">
        <v>3113</v>
      </c>
      <c r="T601" s="2" t="s">
        <v>4691</v>
      </c>
      <c r="U601" s="1" t="s">
        <v>86</v>
      </c>
      <c r="V601" s="1" t="s">
        <v>2290</v>
      </c>
      <c r="Y601" s="1" t="s">
        <v>1161</v>
      </c>
      <c r="Z601" s="1" t="s">
        <v>2671</v>
      </c>
      <c r="AC601" s="1">
        <v>38</v>
      </c>
      <c r="AD601" s="1" t="s">
        <v>351</v>
      </c>
      <c r="AE601" s="1" t="s">
        <v>2972</v>
      </c>
      <c r="AF601" s="1" t="s">
        <v>4928</v>
      </c>
      <c r="AG601" s="1" t="s">
        <v>4929</v>
      </c>
      <c r="BC601" s="1" t="s">
        <v>2290</v>
      </c>
      <c r="BE601" s="1" t="s">
        <v>3419</v>
      </c>
      <c r="BF601" s="1" t="s">
        <v>4763</v>
      </c>
    </row>
    <row r="602" spans="1:72" ht="13.5" customHeight="1">
      <c r="A602" s="6" t="str">
        <f t="shared" si="22"/>
        <v>1729_감물천면_099b</v>
      </c>
      <c r="B602" s="1">
        <v>1729</v>
      </c>
      <c r="C602" s="1" t="s">
        <v>4137</v>
      </c>
      <c r="D602" s="1" t="s">
        <v>4139</v>
      </c>
      <c r="E602" s="2">
        <v>601</v>
      </c>
      <c r="F602" s="1">
        <v>1</v>
      </c>
      <c r="G602" s="1" t="s">
        <v>4136</v>
      </c>
      <c r="H602" s="1" t="s">
        <v>4138</v>
      </c>
      <c r="I602" s="1">
        <v>19</v>
      </c>
      <c r="L602" s="1">
        <v>2</v>
      </c>
      <c r="M602" s="1" t="s">
        <v>4413</v>
      </c>
      <c r="N602" s="1" t="s">
        <v>4414</v>
      </c>
      <c r="O602" s="1" t="s">
        <v>6</v>
      </c>
      <c r="P602" s="1" t="s">
        <v>2234</v>
      </c>
      <c r="T602" s="2" t="s">
        <v>4704</v>
      </c>
      <c r="U602" s="1" t="s">
        <v>120</v>
      </c>
      <c r="V602" s="1" t="s">
        <v>2326</v>
      </c>
      <c r="W602" s="1" t="s">
        <v>76</v>
      </c>
      <c r="X602" s="1" t="s">
        <v>4807</v>
      </c>
      <c r="Y602" s="1" t="s">
        <v>114</v>
      </c>
      <c r="Z602" s="1" t="s">
        <v>2416</v>
      </c>
      <c r="AC602" s="1">
        <v>89</v>
      </c>
      <c r="AD602" s="1" t="s">
        <v>189</v>
      </c>
      <c r="AE602" s="1" t="s">
        <v>2981</v>
      </c>
      <c r="AJ602" s="1" t="s">
        <v>17</v>
      </c>
      <c r="AK602" s="1" t="s">
        <v>3051</v>
      </c>
      <c r="AL602" s="1" t="s">
        <v>65</v>
      </c>
      <c r="AM602" s="1" t="s">
        <v>4910</v>
      </c>
      <c r="AT602" s="1" t="s">
        <v>124</v>
      </c>
      <c r="AU602" s="1" t="s">
        <v>3119</v>
      </c>
      <c r="AV602" s="1" t="s">
        <v>1162</v>
      </c>
      <c r="AW602" s="1" t="s">
        <v>2580</v>
      </c>
      <c r="BG602" s="1" t="s">
        <v>726</v>
      </c>
      <c r="BH602" s="1" t="s">
        <v>3469</v>
      </c>
      <c r="BI602" s="1" t="s">
        <v>1163</v>
      </c>
      <c r="BJ602" s="1" t="s">
        <v>3585</v>
      </c>
      <c r="BK602" s="1" t="s">
        <v>43</v>
      </c>
      <c r="BL602" s="1" t="s">
        <v>3115</v>
      </c>
      <c r="BM602" s="1" t="s">
        <v>1164</v>
      </c>
      <c r="BN602" s="1" t="s">
        <v>3736</v>
      </c>
      <c r="BO602" s="1" t="s">
        <v>392</v>
      </c>
      <c r="BP602" s="1" t="s">
        <v>3116</v>
      </c>
      <c r="BQ602" s="1" t="s">
        <v>1165</v>
      </c>
      <c r="BR602" s="1" t="s">
        <v>4273</v>
      </c>
      <c r="BS602" s="1" t="s">
        <v>591</v>
      </c>
      <c r="BT602" s="1" t="s">
        <v>3047</v>
      </c>
    </row>
    <row r="603" spans="1:31" ht="13.5" customHeight="1">
      <c r="A603" s="6" t="str">
        <f t="shared" si="22"/>
        <v>1729_감물천면_099b</v>
      </c>
      <c r="B603" s="1">
        <v>1729</v>
      </c>
      <c r="C603" s="1" t="s">
        <v>4137</v>
      </c>
      <c r="D603" s="1" t="s">
        <v>4139</v>
      </c>
      <c r="E603" s="2">
        <v>602</v>
      </c>
      <c r="F603" s="1">
        <v>1</v>
      </c>
      <c r="G603" s="1" t="s">
        <v>4136</v>
      </c>
      <c r="H603" s="1" t="s">
        <v>4138</v>
      </c>
      <c r="I603" s="1">
        <v>19</v>
      </c>
      <c r="L603" s="1">
        <v>2</v>
      </c>
      <c r="M603" s="1" t="s">
        <v>4413</v>
      </c>
      <c r="N603" s="1" t="s">
        <v>4414</v>
      </c>
      <c r="S603" s="1" t="s">
        <v>47</v>
      </c>
      <c r="T603" s="2" t="s">
        <v>2244</v>
      </c>
      <c r="AC603" s="1">
        <v>36</v>
      </c>
      <c r="AD603" s="1" t="s">
        <v>230</v>
      </c>
      <c r="AE603" s="1" t="s">
        <v>2984</v>
      </c>
    </row>
    <row r="604" spans="1:72" ht="13.5" customHeight="1">
      <c r="A604" s="6" t="str">
        <f t="shared" si="22"/>
        <v>1729_감물천면_099b</v>
      </c>
      <c r="B604" s="1">
        <v>1729</v>
      </c>
      <c r="C604" s="1" t="s">
        <v>4137</v>
      </c>
      <c r="D604" s="1" t="s">
        <v>4139</v>
      </c>
      <c r="E604" s="2">
        <v>603</v>
      </c>
      <c r="F604" s="1">
        <v>1</v>
      </c>
      <c r="G604" s="1" t="s">
        <v>4136</v>
      </c>
      <c r="H604" s="1" t="s">
        <v>4138</v>
      </c>
      <c r="I604" s="1">
        <v>19</v>
      </c>
      <c r="L604" s="1">
        <v>3</v>
      </c>
      <c r="M604" s="1" t="s">
        <v>1146</v>
      </c>
      <c r="N604" s="1" t="s">
        <v>4152</v>
      </c>
      <c r="O604" s="1" t="s">
        <v>6</v>
      </c>
      <c r="P604" s="1" t="s">
        <v>2234</v>
      </c>
      <c r="T604" s="2" t="s">
        <v>4769</v>
      </c>
      <c r="U604" s="1" t="s">
        <v>79</v>
      </c>
      <c r="V604" s="1" t="s">
        <v>2295</v>
      </c>
      <c r="W604" s="1" t="s">
        <v>56</v>
      </c>
      <c r="X604" s="1" t="s">
        <v>4770</v>
      </c>
      <c r="Y604" s="1" t="s">
        <v>80</v>
      </c>
      <c r="Z604" s="1" t="s">
        <v>2670</v>
      </c>
      <c r="AC604" s="1">
        <v>52</v>
      </c>
      <c r="AD604" s="1" t="s">
        <v>467</v>
      </c>
      <c r="AE604" s="1" t="s">
        <v>2953</v>
      </c>
      <c r="AJ604" s="1" t="s">
        <v>17</v>
      </c>
      <c r="AK604" s="1" t="s">
        <v>3051</v>
      </c>
      <c r="AL604" s="1" t="s">
        <v>59</v>
      </c>
      <c r="AM604" s="1" t="s">
        <v>3034</v>
      </c>
      <c r="AT604" s="1" t="s">
        <v>43</v>
      </c>
      <c r="AU604" s="1" t="s">
        <v>3115</v>
      </c>
      <c r="AV604" s="1" t="s">
        <v>60</v>
      </c>
      <c r="AW604" s="1" t="s">
        <v>3169</v>
      </c>
      <c r="BG604" s="1" t="s">
        <v>43</v>
      </c>
      <c r="BH604" s="1" t="s">
        <v>3115</v>
      </c>
      <c r="BI604" s="1" t="s">
        <v>61</v>
      </c>
      <c r="BJ604" s="1" t="s">
        <v>3584</v>
      </c>
      <c r="BK604" s="1" t="s">
        <v>62</v>
      </c>
      <c r="BL604" s="1" t="s">
        <v>4179</v>
      </c>
      <c r="BM604" s="1" t="s">
        <v>5230</v>
      </c>
      <c r="BN604" s="1" t="s">
        <v>3778</v>
      </c>
      <c r="BO604" s="1" t="s">
        <v>63</v>
      </c>
      <c r="BP604" s="1" t="s">
        <v>3478</v>
      </c>
      <c r="BQ604" s="1" t="s">
        <v>1166</v>
      </c>
      <c r="BR604" s="1" t="s">
        <v>4270</v>
      </c>
      <c r="BS604" s="1" t="s">
        <v>65</v>
      </c>
      <c r="BT604" s="1" t="s">
        <v>4694</v>
      </c>
    </row>
    <row r="605" spans="1:72" ht="13.5" customHeight="1">
      <c r="A605" s="6" t="str">
        <f t="shared" si="22"/>
        <v>1729_감물천면_099b</v>
      </c>
      <c r="B605" s="1">
        <v>1729</v>
      </c>
      <c r="C605" s="1" t="s">
        <v>4137</v>
      </c>
      <c r="D605" s="1" t="s">
        <v>4139</v>
      </c>
      <c r="E605" s="2">
        <v>604</v>
      </c>
      <c r="F605" s="1">
        <v>1</v>
      </c>
      <c r="G605" s="1" t="s">
        <v>4136</v>
      </c>
      <c r="H605" s="1" t="s">
        <v>4138</v>
      </c>
      <c r="I605" s="1">
        <v>19</v>
      </c>
      <c r="L605" s="1">
        <v>3</v>
      </c>
      <c r="M605" s="1" t="s">
        <v>1146</v>
      </c>
      <c r="N605" s="1" t="s">
        <v>4152</v>
      </c>
      <c r="S605" s="1" t="s">
        <v>66</v>
      </c>
      <c r="T605" s="2" t="s">
        <v>2245</v>
      </c>
      <c r="W605" s="1" t="s">
        <v>82</v>
      </c>
      <c r="X605" s="1" t="s">
        <v>2410</v>
      </c>
      <c r="Y605" s="1" t="s">
        <v>39</v>
      </c>
      <c r="Z605" s="1" t="s">
        <v>2423</v>
      </c>
      <c r="AC605" s="1">
        <v>43</v>
      </c>
      <c r="AD605" s="1" t="s">
        <v>240</v>
      </c>
      <c r="AE605" s="1" t="s">
        <v>2992</v>
      </c>
      <c r="AJ605" s="1" t="s">
        <v>41</v>
      </c>
      <c r="AK605" s="1" t="s">
        <v>3052</v>
      </c>
      <c r="AL605" s="1" t="s">
        <v>389</v>
      </c>
      <c r="AM605" s="1" t="s">
        <v>3084</v>
      </c>
      <c r="AT605" s="1" t="s">
        <v>180</v>
      </c>
      <c r="AU605" s="1" t="s">
        <v>2322</v>
      </c>
      <c r="AV605" s="1" t="s">
        <v>1167</v>
      </c>
      <c r="AW605" s="1" t="s">
        <v>3282</v>
      </c>
      <c r="BG605" s="1" t="s">
        <v>43</v>
      </c>
      <c r="BH605" s="1" t="s">
        <v>3115</v>
      </c>
      <c r="BI605" s="1" t="s">
        <v>4095</v>
      </c>
      <c r="BJ605" s="1" t="s">
        <v>3583</v>
      </c>
      <c r="BK605" s="1" t="s">
        <v>43</v>
      </c>
      <c r="BL605" s="1" t="s">
        <v>3115</v>
      </c>
      <c r="BM605" s="1" t="s">
        <v>1168</v>
      </c>
      <c r="BN605" s="1" t="s">
        <v>3625</v>
      </c>
      <c r="BO605" s="1" t="s">
        <v>43</v>
      </c>
      <c r="BP605" s="1" t="s">
        <v>3115</v>
      </c>
      <c r="BQ605" s="1" t="s">
        <v>4096</v>
      </c>
      <c r="BR605" s="1" t="s">
        <v>4276</v>
      </c>
      <c r="BS605" s="1" t="s">
        <v>65</v>
      </c>
      <c r="BT605" s="1" t="s">
        <v>4793</v>
      </c>
    </row>
    <row r="606" spans="1:31" ht="13.5" customHeight="1">
      <c r="A606" s="6" t="str">
        <f t="shared" si="22"/>
        <v>1729_감물천면_099b</v>
      </c>
      <c r="B606" s="1">
        <v>1729</v>
      </c>
      <c r="C606" s="1" t="s">
        <v>4137</v>
      </c>
      <c r="D606" s="1" t="s">
        <v>4139</v>
      </c>
      <c r="E606" s="2">
        <v>605</v>
      </c>
      <c r="F606" s="1">
        <v>1</v>
      </c>
      <c r="G606" s="1" t="s">
        <v>4136</v>
      </c>
      <c r="H606" s="1" t="s">
        <v>4138</v>
      </c>
      <c r="I606" s="1">
        <v>19</v>
      </c>
      <c r="L606" s="1">
        <v>3</v>
      </c>
      <c r="M606" s="1" t="s">
        <v>1146</v>
      </c>
      <c r="N606" s="1" t="s">
        <v>4152</v>
      </c>
      <c r="S606" s="1" t="s">
        <v>678</v>
      </c>
      <c r="T606" s="2" t="s">
        <v>2247</v>
      </c>
      <c r="AC606" s="1">
        <v>7</v>
      </c>
      <c r="AD606" s="1" t="s">
        <v>104</v>
      </c>
      <c r="AE606" s="1" t="s">
        <v>2950</v>
      </c>
    </row>
    <row r="607" spans="1:72" ht="13.5" customHeight="1">
      <c r="A607" s="6" t="str">
        <f t="shared" si="22"/>
        <v>1729_감물천면_099b</v>
      </c>
      <c r="B607" s="1">
        <v>1729</v>
      </c>
      <c r="C607" s="1" t="s">
        <v>4137</v>
      </c>
      <c r="D607" s="1" t="s">
        <v>4139</v>
      </c>
      <c r="E607" s="2">
        <v>606</v>
      </c>
      <c r="F607" s="1">
        <v>2</v>
      </c>
      <c r="G607" s="1" t="s">
        <v>1169</v>
      </c>
      <c r="H607" s="1" t="s">
        <v>2201</v>
      </c>
      <c r="I607" s="1">
        <v>1</v>
      </c>
      <c r="J607" s="1" t="s">
        <v>1170</v>
      </c>
      <c r="K607" s="1" t="s">
        <v>2221</v>
      </c>
      <c r="L607" s="1">
        <v>1</v>
      </c>
      <c r="M607" s="1" t="s">
        <v>4496</v>
      </c>
      <c r="N607" s="1" t="s">
        <v>4497</v>
      </c>
      <c r="T607" s="2" t="s">
        <v>4930</v>
      </c>
      <c r="U607" s="1" t="s">
        <v>79</v>
      </c>
      <c r="V607" s="1" t="s">
        <v>2295</v>
      </c>
      <c r="W607" s="1" t="s">
        <v>975</v>
      </c>
      <c r="X607" s="1" t="s">
        <v>2399</v>
      </c>
      <c r="Y607" s="1" t="s">
        <v>1171</v>
      </c>
      <c r="Z607" s="1" t="s">
        <v>2669</v>
      </c>
      <c r="AC607" s="1">
        <v>70</v>
      </c>
      <c r="AD607" s="1" t="s">
        <v>270</v>
      </c>
      <c r="AE607" s="1" t="s">
        <v>2962</v>
      </c>
      <c r="AJ607" s="1" t="s">
        <v>17</v>
      </c>
      <c r="AK607" s="1" t="s">
        <v>3051</v>
      </c>
      <c r="AL607" s="1" t="s">
        <v>221</v>
      </c>
      <c r="AM607" s="1" t="s">
        <v>3072</v>
      </c>
      <c r="AT607" s="1" t="s">
        <v>79</v>
      </c>
      <c r="AU607" s="1" t="s">
        <v>2295</v>
      </c>
      <c r="AV607" s="1" t="s">
        <v>1172</v>
      </c>
      <c r="AW607" s="1" t="s">
        <v>3281</v>
      </c>
      <c r="BG607" s="1" t="s">
        <v>124</v>
      </c>
      <c r="BH607" s="1" t="s">
        <v>3119</v>
      </c>
      <c r="BI607" s="1" t="s">
        <v>1173</v>
      </c>
      <c r="BJ607" s="1" t="s">
        <v>3202</v>
      </c>
      <c r="BK607" s="1" t="s">
        <v>43</v>
      </c>
      <c r="BL607" s="1" t="s">
        <v>3115</v>
      </c>
      <c r="BM607" s="1" t="s">
        <v>1174</v>
      </c>
      <c r="BN607" s="1" t="s">
        <v>3777</v>
      </c>
      <c r="BO607" s="1" t="s">
        <v>107</v>
      </c>
      <c r="BP607" s="1" t="s">
        <v>2312</v>
      </c>
      <c r="BQ607" s="1" t="s">
        <v>1175</v>
      </c>
      <c r="BR607" s="1" t="s">
        <v>4272</v>
      </c>
      <c r="BS607" s="1" t="s">
        <v>65</v>
      </c>
      <c r="BT607" s="1" t="s">
        <v>4931</v>
      </c>
    </row>
    <row r="608" spans="1:72" ht="13.5" customHeight="1">
      <c r="A608" s="6" t="str">
        <f t="shared" si="22"/>
        <v>1729_감물천면_099b</v>
      </c>
      <c r="B608" s="1">
        <v>1729</v>
      </c>
      <c r="C608" s="1" t="s">
        <v>4137</v>
      </c>
      <c r="D608" s="1" t="s">
        <v>4139</v>
      </c>
      <c r="E608" s="2">
        <v>607</v>
      </c>
      <c r="F608" s="1">
        <v>2</v>
      </c>
      <c r="G608" s="1" t="s">
        <v>1169</v>
      </c>
      <c r="H608" s="1" t="s">
        <v>2201</v>
      </c>
      <c r="I608" s="1">
        <v>1</v>
      </c>
      <c r="L608" s="1">
        <v>1</v>
      </c>
      <c r="M608" s="1" t="s">
        <v>4496</v>
      </c>
      <c r="N608" s="1" t="s">
        <v>4497</v>
      </c>
      <c r="S608" s="1" t="s">
        <v>66</v>
      </c>
      <c r="T608" s="2" t="s">
        <v>2245</v>
      </c>
      <c r="W608" s="1" t="s">
        <v>121</v>
      </c>
      <c r="X608" s="1" t="s">
        <v>2389</v>
      </c>
      <c r="Y608" s="1" t="s">
        <v>114</v>
      </c>
      <c r="Z608" s="1" t="s">
        <v>2416</v>
      </c>
      <c r="AC608" s="1">
        <v>74</v>
      </c>
      <c r="AD608" s="1" t="s">
        <v>84</v>
      </c>
      <c r="AE608" s="1" t="s">
        <v>2969</v>
      </c>
      <c r="AJ608" s="1" t="s">
        <v>17</v>
      </c>
      <c r="AK608" s="1" t="s">
        <v>3051</v>
      </c>
      <c r="AL608" s="1" t="s">
        <v>65</v>
      </c>
      <c r="AM608" s="1" t="s">
        <v>4932</v>
      </c>
      <c r="AT608" s="1" t="s">
        <v>124</v>
      </c>
      <c r="AU608" s="1" t="s">
        <v>3119</v>
      </c>
      <c r="AV608" s="1" t="s">
        <v>1176</v>
      </c>
      <c r="AW608" s="1" t="s">
        <v>3280</v>
      </c>
      <c r="BG608" s="1" t="s">
        <v>392</v>
      </c>
      <c r="BH608" s="1" t="s">
        <v>3116</v>
      </c>
      <c r="BI608" s="1" t="s">
        <v>1177</v>
      </c>
      <c r="BJ608" s="1" t="s">
        <v>3582</v>
      </c>
      <c r="BK608" s="1" t="s">
        <v>1178</v>
      </c>
      <c r="BL608" s="1" t="s">
        <v>3467</v>
      </c>
      <c r="BM608" s="1" t="s">
        <v>1179</v>
      </c>
      <c r="BN608" s="1" t="s">
        <v>2555</v>
      </c>
      <c r="BO608" s="1" t="s">
        <v>158</v>
      </c>
      <c r="BP608" s="1" t="s">
        <v>3475</v>
      </c>
      <c r="BQ608" s="1" t="s">
        <v>1180</v>
      </c>
      <c r="BR608" s="1" t="s">
        <v>3969</v>
      </c>
      <c r="BS608" s="1" t="s">
        <v>1181</v>
      </c>
      <c r="BT608" s="1" t="s">
        <v>4933</v>
      </c>
    </row>
    <row r="609" spans="1:31" ht="13.5" customHeight="1">
      <c r="A609" s="6" t="str">
        <f t="shared" si="22"/>
        <v>1729_감물천면_099b</v>
      </c>
      <c r="B609" s="1">
        <v>1729</v>
      </c>
      <c r="C609" s="1" t="s">
        <v>4137</v>
      </c>
      <c r="D609" s="1" t="s">
        <v>4139</v>
      </c>
      <c r="E609" s="2">
        <v>608</v>
      </c>
      <c r="F609" s="1">
        <v>2</v>
      </c>
      <c r="G609" s="1" t="s">
        <v>1169</v>
      </c>
      <c r="H609" s="1" t="s">
        <v>2201</v>
      </c>
      <c r="I609" s="1">
        <v>1</v>
      </c>
      <c r="L609" s="1">
        <v>1</v>
      </c>
      <c r="M609" s="1" t="s">
        <v>4496</v>
      </c>
      <c r="N609" s="1" t="s">
        <v>4497</v>
      </c>
      <c r="S609" s="1" t="s">
        <v>209</v>
      </c>
      <c r="T609" s="2" t="s">
        <v>2249</v>
      </c>
      <c r="U609" s="1" t="s">
        <v>1182</v>
      </c>
      <c r="V609" s="1" t="s">
        <v>4934</v>
      </c>
      <c r="Y609" s="1" t="s">
        <v>656</v>
      </c>
      <c r="Z609" s="1" t="s">
        <v>2421</v>
      </c>
      <c r="AC609" s="1">
        <v>19</v>
      </c>
      <c r="AD609" s="1" t="s">
        <v>344</v>
      </c>
      <c r="AE609" s="1" t="s">
        <v>3002</v>
      </c>
    </row>
    <row r="610" spans="1:31" ht="13.5" customHeight="1">
      <c r="A610" s="6" t="str">
        <f t="shared" si="22"/>
        <v>1729_감물천면_099b</v>
      </c>
      <c r="B610" s="1">
        <v>1729</v>
      </c>
      <c r="C610" s="1" t="s">
        <v>4137</v>
      </c>
      <c r="D610" s="1" t="s">
        <v>4139</v>
      </c>
      <c r="E610" s="2">
        <v>609</v>
      </c>
      <c r="F610" s="1">
        <v>2</v>
      </c>
      <c r="G610" s="1" t="s">
        <v>1169</v>
      </c>
      <c r="H610" s="1" t="s">
        <v>2201</v>
      </c>
      <c r="I610" s="1">
        <v>1</v>
      </c>
      <c r="L610" s="1">
        <v>1</v>
      </c>
      <c r="M610" s="1" t="s">
        <v>4496</v>
      </c>
      <c r="N610" s="1" t="s">
        <v>4497</v>
      </c>
      <c r="S610" s="1" t="s">
        <v>47</v>
      </c>
      <c r="T610" s="2" t="s">
        <v>2244</v>
      </c>
      <c r="AC610" s="1">
        <v>18</v>
      </c>
      <c r="AD610" s="1" t="s">
        <v>146</v>
      </c>
      <c r="AE610" s="1" t="s">
        <v>2980</v>
      </c>
    </row>
    <row r="611" spans="1:33" ht="13.5" customHeight="1">
      <c r="A611" s="6" t="str">
        <f t="shared" si="22"/>
        <v>1729_감물천면_099b</v>
      </c>
      <c r="B611" s="1">
        <v>1729</v>
      </c>
      <c r="C611" s="1" t="s">
        <v>4137</v>
      </c>
      <c r="D611" s="1" t="s">
        <v>4139</v>
      </c>
      <c r="E611" s="2">
        <v>610</v>
      </c>
      <c r="F611" s="1">
        <v>2</v>
      </c>
      <c r="G611" s="1" t="s">
        <v>1169</v>
      </c>
      <c r="H611" s="1" t="s">
        <v>2201</v>
      </c>
      <c r="I611" s="1">
        <v>1</v>
      </c>
      <c r="L611" s="1">
        <v>1</v>
      </c>
      <c r="M611" s="1" t="s">
        <v>4496</v>
      </c>
      <c r="N611" s="1" t="s">
        <v>4497</v>
      </c>
      <c r="S611" s="1" t="s">
        <v>132</v>
      </c>
      <c r="T611" s="2" t="s">
        <v>2250</v>
      </c>
      <c r="AF611" s="1" t="s">
        <v>131</v>
      </c>
      <c r="AG611" s="1" t="s">
        <v>3005</v>
      </c>
    </row>
    <row r="612" spans="1:72" ht="13.5" customHeight="1">
      <c r="A612" s="6" t="str">
        <f t="shared" si="22"/>
        <v>1729_감물천면_099b</v>
      </c>
      <c r="B612" s="1">
        <v>1729</v>
      </c>
      <c r="C612" s="1" t="s">
        <v>4137</v>
      </c>
      <c r="D612" s="1" t="s">
        <v>4139</v>
      </c>
      <c r="E612" s="2">
        <v>611</v>
      </c>
      <c r="F612" s="1">
        <v>2</v>
      </c>
      <c r="G612" s="1" t="s">
        <v>1169</v>
      </c>
      <c r="H612" s="1" t="s">
        <v>2201</v>
      </c>
      <c r="I612" s="1">
        <v>1</v>
      </c>
      <c r="L612" s="1">
        <v>2</v>
      </c>
      <c r="M612" s="1" t="s">
        <v>4498</v>
      </c>
      <c r="N612" s="1" t="s">
        <v>4499</v>
      </c>
      <c r="T612" s="2" t="s">
        <v>4935</v>
      </c>
      <c r="U612" s="1" t="s">
        <v>79</v>
      </c>
      <c r="V612" s="1" t="s">
        <v>2295</v>
      </c>
      <c r="W612" s="1" t="s">
        <v>299</v>
      </c>
      <c r="X612" s="1" t="s">
        <v>2264</v>
      </c>
      <c r="Y612" s="1" t="s">
        <v>1183</v>
      </c>
      <c r="Z612" s="1" t="s">
        <v>2668</v>
      </c>
      <c r="AC612" s="1">
        <v>67</v>
      </c>
      <c r="AD612" s="1" t="s">
        <v>104</v>
      </c>
      <c r="AE612" s="1" t="s">
        <v>2950</v>
      </c>
      <c r="AJ612" s="1" t="s">
        <v>17</v>
      </c>
      <c r="AK612" s="1" t="s">
        <v>3051</v>
      </c>
      <c r="AL612" s="1" t="s">
        <v>141</v>
      </c>
      <c r="AM612" s="1" t="s">
        <v>3041</v>
      </c>
      <c r="AT612" s="1" t="s">
        <v>623</v>
      </c>
      <c r="AU612" s="1" t="s">
        <v>2345</v>
      </c>
      <c r="AV612" s="1" t="s">
        <v>1184</v>
      </c>
      <c r="AW612" s="1" t="s">
        <v>3279</v>
      </c>
      <c r="BG612" s="1" t="s">
        <v>79</v>
      </c>
      <c r="BH612" s="1" t="s">
        <v>2295</v>
      </c>
      <c r="BI612" s="1" t="s">
        <v>1185</v>
      </c>
      <c r="BJ612" s="1" t="s">
        <v>3370</v>
      </c>
      <c r="BK612" s="1" t="s">
        <v>43</v>
      </c>
      <c r="BL612" s="1" t="s">
        <v>3115</v>
      </c>
      <c r="BM612" s="1" t="s">
        <v>1186</v>
      </c>
      <c r="BN612" s="1" t="s">
        <v>3776</v>
      </c>
      <c r="BO612" s="1" t="s">
        <v>79</v>
      </c>
      <c r="BP612" s="1" t="s">
        <v>2295</v>
      </c>
      <c r="BQ612" s="1" t="s">
        <v>1187</v>
      </c>
      <c r="BR612" s="1" t="s">
        <v>3968</v>
      </c>
      <c r="BS612" s="1" t="s">
        <v>59</v>
      </c>
      <c r="BT612" s="1" t="s">
        <v>3034</v>
      </c>
    </row>
    <row r="613" spans="1:72" ht="13.5" customHeight="1">
      <c r="A613" s="6" t="str">
        <f t="shared" si="22"/>
        <v>1729_감물천면_099b</v>
      </c>
      <c r="B613" s="1">
        <v>1729</v>
      </c>
      <c r="C613" s="1" t="s">
        <v>4137</v>
      </c>
      <c r="D613" s="1" t="s">
        <v>4139</v>
      </c>
      <c r="E613" s="2">
        <v>612</v>
      </c>
      <c r="F613" s="1">
        <v>2</v>
      </c>
      <c r="G613" s="1" t="s">
        <v>1169</v>
      </c>
      <c r="H613" s="1" t="s">
        <v>2201</v>
      </c>
      <c r="I613" s="1">
        <v>1</v>
      </c>
      <c r="L613" s="1">
        <v>2</v>
      </c>
      <c r="M613" s="1" t="s">
        <v>4498</v>
      </c>
      <c r="N613" s="1" t="s">
        <v>4499</v>
      </c>
      <c r="S613" s="1" t="s">
        <v>66</v>
      </c>
      <c r="T613" s="2" t="s">
        <v>2245</v>
      </c>
      <c r="W613" s="1" t="s">
        <v>139</v>
      </c>
      <c r="X613" s="1" t="s">
        <v>2384</v>
      </c>
      <c r="Y613" s="1" t="s">
        <v>114</v>
      </c>
      <c r="Z613" s="1" t="s">
        <v>2416</v>
      </c>
      <c r="AC613" s="1">
        <v>58</v>
      </c>
      <c r="AD613" s="1" t="s">
        <v>140</v>
      </c>
      <c r="AE613" s="1" t="s">
        <v>2996</v>
      </c>
      <c r="AJ613" s="1" t="s">
        <v>17</v>
      </c>
      <c r="AK613" s="1" t="s">
        <v>3051</v>
      </c>
      <c r="AL613" s="1" t="s">
        <v>141</v>
      </c>
      <c r="AM613" s="1" t="s">
        <v>3041</v>
      </c>
      <c r="AT613" s="1" t="s">
        <v>43</v>
      </c>
      <c r="AU613" s="1" t="s">
        <v>3115</v>
      </c>
      <c r="AV613" s="1" t="s">
        <v>1188</v>
      </c>
      <c r="AW613" s="1" t="s">
        <v>3278</v>
      </c>
      <c r="BG613" s="1" t="s">
        <v>43</v>
      </c>
      <c r="BH613" s="1" t="s">
        <v>3115</v>
      </c>
      <c r="BI613" s="1" t="s">
        <v>1189</v>
      </c>
      <c r="BJ613" s="1" t="s">
        <v>2767</v>
      </c>
      <c r="BK613" s="1" t="s">
        <v>124</v>
      </c>
      <c r="BL613" s="1" t="s">
        <v>3119</v>
      </c>
      <c r="BM613" s="1" t="s">
        <v>1190</v>
      </c>
      <c r="BN613" s="1" t="s">
        <v>3096</v>
      </c>
      <c r="BO613" s="1" t="s">
        <v>124</v>
      </c>
      <c r="BP613" s="1" t="s">
        <v>3119</v>
      </c>
      <c r="BQ613" s="1" t="s">
        <v>1191</v>
      </c>
      <c r="BR613" s="1" t="s">
        <v>4342</v>
      </c>
      <c r="BS613" s="1" t="s">
        <v>59</v>
      </c>
      <c r="BT613" s="1" t="s">
        <v>3034</v>
      </c>
    </row>
    <row r="614" spans="1:33" ht="13.5" customHeight="1">
      <c r="A614" s="6" t="str">
        <f aca="true" t="shared" si="23" ref="A614:A645">HYPERLINK("http://kyu.snu.ac.kr/sdhj/index.jsp?type=hj/GK14620_00IM0001_100a.jpg","1729_감물천면_100a")</f>
        <v>1729_감물천면_100a</v>
      </c>
      <c r="B614" s="1">
        <v>1729</v>
      </c>
      <c r="C614" s="1" t="s">
        <v>4137</v>
      </c>
      <c r="D614" s="1" t="s">
        <v>4139</v>
      </c>
      <c r="E614" s="2">
        <v>613</v>
      </c>
      <c r="F614" s="1">
        <v>2</v>
      </c>
      <c r="G614" s="1" t="s">
        <v>1169</v>
      </c>
      <c r="H614" s="1" t="s">
        <v>2201</v>
      </c>
      <c r="I614" s="1">
        <v>1</v>
      </c>
      <c r="L614" s="1">
        <v>2</v>
      </c>
      <c r="M614" s="1" t="s">
        <v>4498</v>
      </c>
      <c r="N614" s="1" t="s">
        <v>4499</v>
      </c>
      <c r="S614" s="1" t="s">
        <v>47</v>
      </c>
      <c r="T614" s="2" t="s">
        <v>2244</v>
      </c>
      <c r="AF614" s="1" t="s">
        <v>131</v>
      </c>
      <c r="AG614" s="1" t="s">
        <v>3005</v>
      </c>
    </row>
    <row r="615" spans="1:31" ht="13.5" customHeight="1">
      <c r="A615" s="6" t="str">
        <f t="shared" si="23"/>
        <v>1729_감물천면_100a</v>
      </c>
      <c r="B615" s="1">
        <v>1729</v>
      </c>
      <c r="C615" s="1" t="s">
        <v>4137</v>
      </c>
      <c r="D615" s="1" t="s">
        <v>4139</v>
      </c>
      <c r="E615" s="2">
        <v>614</v>
      </c>
      <c r="F615" s="1">
        <v>2</v>
      </c>
      <c r="G615" s="1" t="s">
        <v>1169</v>
      </c>
      <c r="H615" s="1" t="s">
        <v>2201</v>
      </c>
      <c r="I615" s="1">
        <v>1</v>
      </c>
      <c r="L615" s="1">
        <v>2</v>
      </c>
      <c r="M615" s="1" t="s">
        <v>4498</v>
      </c>
      <c r="N615" s="1" t="s">
        <v>4499</v>
      </c>
      <c r="S615" s="1" t="s">
        <v>47</v>
      </c>
      <c r="T615" s="2" t="s">
        <v>2244</v>
      </c>
      <c r="AC615" s="1">
        <v>6</v>
      </c>
      <c r="AD615" s="1" t="s">
        <v>133</v>
      </c>
      <c r="AE615" s="1" t="s">
        <v>2971</v>
      </c>
    </row>
    <row r="616" spans="1:33" ht="13.5" customHeight="1">
      <c r="A616" s="6" t="str">
        <f t="shared" si="23"/>
        <v>1729_감물천면_100a</v>
      </c>
      <c r="B616" s="1">
        <v>1729</v>
      </c>
      <c r="C616" s="1" t="s">
        <v>4137</v>
      </c>
      <c r="D616" s="1" t="s">
        <v>4139</v>
      </c>
      <c r="E616" s="2">
        <v>615</v>
      </c>
      <c r="F616" s="1">
        <v>2</v>
      </c>
      <c r="G616" s="1" t="s">
        <v>1169</v>
      </c>
      <c r="H616" s="1" t="s">
        <v>2201</v>
      </c>
      <c r="I616" s="1">
        <v>1</v>
      </c>
      <c r="L616" s="1">
        <v>2</v>
      </c>
      <c r="M616" s="1" t="s">
        <v>4498</v>
      </c>
      <c r="N616" s="1" t="s">
        <v>4499</v>
      </c>
      <c r="S616" s="1" t="s">
        <v>209</v>
      </c>
      <c r="T616" s="2" t="s">
        <v>2249</v>
      </c>
      <c r="Y616" s="1" t="s">
        <v>1192</v>
      </c>
      <c r="Z616" s="1" t="s">
        <v>2667</v>
      </c>
      <c r="AC616" s="1">
        <v>35</v>
      </c>
      <c r="AD616" s="1" t="s">
        <v>401</v>
      </c>
      <c r="AE616" s="1" t="s">
        <v>2948</v>
      </c>
      <c r="AF616" s="1" t="s">
        <v>54</v>
      </c>
      <c r="AG616" s="1" t="s">
        <v>3004</v>
      </c>
    </row>
    <row r="617" spans="1:72" ht="13.5" customHeight="1">
      <c r="A617" s="6" t="str">
        <f t="shared" si="23"/>
        <v>1729_감물천면_100a</v>
      </c>
      <c r="B617" s="1">
        <v>1729</v>
      </c>
      <c r="C617" s="1" t="s">
        <v>4137</v>
      </c>
      <c r="D617" s="1" t="s">
        <v>4139</v>
      </c>
      <c r="E617" s="2">
        <v>616</v>
      </c>
      <c r="F617" s="1">
        <v>2</v>
      </c>
      <c r="G617" s="1" t="s">
        <v>1169</v>
      </c>
      <c r="H617" s="1" t="s">
        <v>2201</v>
      </c>
      <c r="I617" s="1">
        <v>1</v>
      </c>
      <c r="L617" s="1">
        <v>3</v>
      </c>
      <c r="M617" s="1" t="s">
        <v>4500</v>
      </c>
      <c r="N617" s="1" t="s">
        <v>4501</v>
      </c>
      <c r="T617" s="2" t="s">
        <v>4704</v>
      </c>
      <c r="U617" s="1" t="s">
        <v>120</v>
      </c>
      <c r="V617" s="1" t="s">
        <v>2326</v>
      </c>
      <c r="W617" s="1" t="s">
        <v>975</v>
      </c>
      <c r="X617" s="1" t="s">
        <v>2399</v>
      </c>
      <c r="Y617" s="1" t="s">
        <v>114</v>
      </c>
      <c r="Z617" s="1" t="s">
        <v>2416</v>
      </c>
      <c r="AC617" s="1">
        <v>46</v>
      </c>
      <c r="AD617" s="1" t="s">
        <v>138</v>
      </c>
      <c r="AE617" s="1" t="s">
        <v>2956</v>
      </c>
      <c r="AJ617" s="1" t="s">
        <v>17</v>
      </c>
      <c r="AK617" s="1" t="s">
        <v>3051</v>
      </c>
      <c r="AL617" s="1" t="s">
        <v>221</v>
      </c>
      <c r="AM617" s="1" t="s">
        <v>3072</v>
      </c>
      <c r="AT617" s="1" t="s">
        <v>79</v>
      </c>
      <c r="AU617" s="1" t="s">
        <v>2295</v>
      </c>
      <c r="AV617" s="1" t="s">
        <v>1171</v>
      </c>
      <c r="AW617" s="1" t="s">
        <v>2669</v>
      </c>
      <c r="BG617" s="1" t="s">
        <v>79</v>
      </c>
      <c r="BH617" s="1" t="s">
        <v>2295</v>
      </c>
      <c r="BI617" s="1" t="s">
        <v>1172</v>
      </c>
      <c r="BJ617" s="1" t="s">
        <v>3281</v>
      </c>
      <c r="BK617" s="1" t="s">
        <v>43</v>
      </c>
      <c r="BL617" s="1" t="s">
        <v>3115</v>
      </c>
      <c r="BM617" s="1" t="s">
        <v>771</v>
      </c>
      <c r="BN617" s="1" t="s">
        <v>3202</v>
      </c>
      <c r="BO617" s="1" t="s">
        <v>124</v>
      </c>
      <c r="BP617" s="1" t="s">
        <v>3119</v>
      </c>
      <c r="BQ617" s="1" t="s">
        <v>1193</v>
      </c>
      <c r="BR617" s="1" t="s">
        <v>3939</v>
      </c>
      <c r="BS617" s="1" t="s">
        <v>65</v>
      </c>
      <c r="BT617" s="1" t="s">
        <v>4892</v>
      </c>
    </row>
    <row r="618" spans="1:31" ht="13.5" customHeight="1">
      <c r="A618" s="6" t="str">
        <f t="shared" si="23"/>
        <v>1729_감물천면_100a</v>
      </c>
      <c r="B618" s="1">
        <v>1729</v>
      </c>
      <c r="C618" s="1" t="s">
        <v>4137</v>
      </c>
      <c r="D618" s="1" t="s">
        <v>4139</v>
      </c>
      <c r="E618" s="2">
        <v>617</v>
      </c>
      <c r="F618" s="1">
        <v>2</v>
      </c>
      <c r="G618" s="1" t="s">
        <v>1169</v>
      </c>
      <c r="H618" s="1" t="s">
        <v>2201</v>
      </c>
      <c r="I618" s="1">
        <v>1</v>
      </c>
      <c r="L618" s="1">
        <v>3</v>
      </c>
      <c r="M618" s="1" t="s">
        <v>4500</v>
      </c>
      <c r="N618" s="1" t="s">
        <v>4501</v>
      </c>
      <c r="S618" s="1" t="s">
        <v>47</v>
      </c>
      <c r="T618" s="2" t="s">
        <v>2244</v>
      </c>
      <c r="AC618" s="1">
        <v>8</v>
      </c>
      <c r="AD618" s="1" t="s">
        <v>154</v>
      </c>
      <c r="AE618" s="1" t="s">
        <v>2946</v>
      </c>
    </row>
    <row r="619" spans="1:72" ht="13.5" customHeight="1">
      <c r="A619" s="6" t="str">
        <f t="shared" si="23"/>
        <v>1729_감물천면_100a</v>
      </c>
      <c r="B619" s="1">
        <v>1729</v>
      </c>
      <c r="C619" s="1" t="s">
        <v>4137</v>
      </c>
      <c r="D619" s="1" t="s">
        <v>4139</v>
      </c>
      <c r="E619" s="2">
        <v>618</v>
      </c>
      <c r="F619" s="1">
        <v>2</v>
      </c>
      <c r="G619" s="1" t="s">
        <v>1169</v>
      </c>
      <c r="H619" s="1" t="s">
        <v>2201</v>
      </c>
      <c r="I619" s="1">
        <v>1</v>
      </c>
      <c r="L619" s="1">
        <v>4</v>
      </c>
      <c r="M619" s="1" t="s">
        <v>4502</v>
      </c>
      <c r="N619" s="1" t="s">
        <v>4503</v>
      </c>
      <c r="T619" s="2" t="s">
        <v>4838</v>
      </c>
      <c r="U619" s="1" t="s">
        <v>1194</v>
      </c>
      <c r="V619" s="1" t="s">
        <v>2293</v>
      </c>
      <c r="W619" s="1" t="s">
        <v>299</v>
      </c>
      <c r="X619" s="1" t="s">
        <v>2264</v>
      </c>
      <c r="Y619" s="1" t="s">
        <v>271</v>
      </c>
      <c r="Z619" s="1" t="s">
        <v>2666</v>
      </c>
      <c r="AC619" s="1">
        <v>39</v>
      </c>
      <c r="AD619" s="1" t="s">
        <v>361</v>
      </c>
      <c r="AE619" s="1" t="s">
        <v>2997</v>
      </c>
      <c r="AJ619" s="1" t="s">
        <v>17</v>
      </c>
      <c r="AK619" s="1" t="s">
        <v>3051</v>
      </c>
      <c r="AL619" s="1" t="s">
        <v>141</v>
      </c>
      <c r="AM619" s="1" t="s">
        <v>3041</v>
      </c>
      <c r="AT619" s="1" t="s">
        <v>79</v>
      </c>
      <c r="AU619" s="1" t="s">
        <v>2295</v>
      </c>
      <c r="AV619" s="1" t="s">
        <v>1183</v>
      </c>
      <c r="AW619" s="1" t="s">
        <v>2668</v>
      </c>
      <c r="BG619" s="1" t="s">
        <v>623</v>
      </c>
      <c r="BH619" s="1" t="s">
        <v>2345</v>
      </c>
      <c r="BI619" s="1" t="s">
        <v>1184</v>
      </c>
      <c r="BJ619" s="1" t="s">
        <v>3279</v>
      </c>
      <c r="BK619" s="1" t="s">
        <v>43</v>
      </c>
      <c r="BL619" s="1" t="s">
        <v>3115</v>
      </c>
      <c r="BM619" s="1" t="s">
        <v>1185</v>
      </c>
      <c r="BN619" s="1" t="s">
        <v>3370</v>
      </c>
      <c r="BO619" s="1" t="s">
        <v>43</v>
      </c>
      <c r="BP619" s="1" t="s">
        <v>3115</v>
      </c>
      <c r="BQ619" s="1" t="s">
        <v>1195</v>
      </c>
      <c r="BR619" s="1" t="s">
        <v>3967</v>
      </c>
      <c r="BS619" s="1" t="s">
        <v>1196</v>
      </c>
      <c r="BT619" s="1" t="s">
        <v>3078</v>
      </c>
    </row>
    <row r="620" spans="1:72" ht="13.5" customHeight="1">
      <c r="A620" s="6" t="str">
        <f t="shared" si="23"/>
        <v>1729_감물천면_100a</v>
      </c>
      <c r="B620" s="1">
        <v>1729</v>
      </c>
      <c r="C620" s="1" t="s">
        <v>4137</v>
      </c>
      <c r="D620" s="1" t="s">
        <v>4139</v>
      </c>
      <c r="E620" s="2">
        <v>619</v>
      </c>
      <c r="F620" s="1">
        <v>2</v>
      </c>
      <c r="G620" s="1" t="s">
        <v>1169</v>
      </c>
      <c r="H620" s="1" t="s">
        <v>2201</v>
      </c>
      <c r="I620" s="1">
        <v>1</v>
      </c>
      <c r="L620" s="1">
        <v>4</v>
      </c>
      <c r="M620" s="1" t="s">
        <v>4502</v>
      </c>
      <c r="N620" s="1" t="s">
        <v>4503</v>
      </c>
      <c r="S620" s="1" t="s">
        <v>66</v>
      </c>
      <c r="T620" s="2" t="s">
        <v>2245</v>
      </c>
      <c r="W620" s="1" t="s">
        <v>1197</v>
      </c>
      <c r="X620" s="1" t="s">
        <v>2383</v>
      </c>
      <c r="Y620" s="1" t="s">
        <v>114</v>
      </c>
      <c r="Z620" s="1" t="s">
        <v>2416</v>
      </c>
      <c r="AC620" s="1">
        <v>46</v>
      </c>
      <c r="AD620" s="1" t="s">
        <v>138</v>
      </c>
      <c r="AE620" s="1" t="s">
        <v>2956</v>
      </c>
      <c r="AJ620" s="1" t="s">
        <v>17</v>
      </c>
      <c r="AK620" s="1" t="s">
        <v>3051</v>
      </c>
      <c r="AL620" s="1" t="s">
        <v>651</v>
      </c>
      <c r="AM620" s="1" t="s">
        <v>3054</v>
      </c>
      <c r="AT620" s="1" t="s">
        <v>79</v>
      </c>
      <c r="AU620" s="1" t="s">
        <v>2295</v>
      </c>
      <c r="AV620" s="1" t="s">
        <v>1198</v>
      </c>
      <c r="AW620" s="1" t="s">
        <v>3277</v>
      </c>
      <c r="BG620" s="1" t="s">
        <v>107</v>
      </c>
      <c r="BH620" s="1" t="s">
        <v>2312</v>
      </c>
      <c r="BI620" s="1" t="s">
        <v>1199</v>
      </c>
      <c r="BJ620" s="1" t="s">
        <v>4936</v>
      </c>
      <c r="BK620" s="1" t="s">
        <v>43</v>
      </c>
      <c r="BL620" s="1" t="s">
        <v>3115</v>
      </c>
      <c r="BM620" s="1" t="s">
        <v>1200</v>
      </c>
      <c r="BN620" s="1" t="s">
        <v>3775</v>
      </c>
      <c r="BO620" s="1" t="s">
        <v>392</v>
      </c>
      <c r="BP620" s="1" t="s">
        <v>3116</v>
      </c>
      <c r="BQ620" s="1" t="s">
        <v>1201</v>
      </c>
      <c r="BR620" s="1" t="s">
        <v>3966</v>
      </c>
      <c r="BS620" s="1" t="s">
        <v>194</v>
      </c>
      <c r="BT620" s="1" t="s">
        <v>3059</v>
      </c>
    </row>
    <row r="621" spans="1:31" ht="13.5" customHeight="1">
      <c r="A621" s="6" t="str">
        <f t="shared" si="23"/>
        <v>1729_감물천면_100a</v>
      </c>
      <c r="B621" s="1">
        <v>1729</v>
      </c>
      <c r="C621" s="1" t="s">
        <v>4137</v>
      </c>
      <c r="D621" s="1" t="s">
        <v>4139</v>
      </c>
      <c r="E621" s="2">
        <v>620</v>
      </c>
      <c r="F621" s="1">
        <v>2</v>
      </c>
      <c r="G621" s="1" t="s">
        <v>1169</v>
      </c>
      <c r="H621" s="1" t="s">
        <v>2201</v>
      </c>
      <c r="I621" s="1">
        <v>1</v>
      </c>
      <c r="L621" s="1">
        <v>4</v>
      </c>
      <c r="M621" s="1" t="s">
        <v>4502</v>
      </c>
      <c r="N621" s="1" t="s">
        <v>4503</v>
      </c>
      <c r="S621" s="1" t="s">
        <v>47</v>
      </c>
      <c r="T621" s="2" t="s">
        <v>2244</v>
      </c>
      <c r="AC621" s="1">
        <v>13</v>
      </c>
      <c r="AD621" s="1" t="s">
        <v>208</v>
      </c>
      <c r="AE621" s="1" t="s">
        <v>2951</v>
      </c>
    </row>
    <row r="622" spans="1:31" ht="13.5" customHeight="1">
      <c r="A622" s="6" t="str">
        <f t="shared" si="23"/>
        <v>1729_감물천면_100a</v>
      </c>
      <c r="B622" s="1">
        <v>1729</v>
      </c>
      <c r="C622" s="1" t="s">
        <v>4137</v>
      </c>
      <c r="D622" s="1" t="s">
        <v>4139</v>
      </c>
      <c r="E622" s="2">
        <v>621</v>
      </c>
      <c r="F622" s="1">
        <v>2</v>
      </c>
      <c r="G622" s="1" t="s">
        <v>1169</v>
      </c>
      <c r="H622" s="1" t="s">
        <v>2201</v>
      </c>
      <c r="I622" s="1">
        <v>1</v>
      </c>
      <c r="L622" s="1">
        <v>4</v>
      </c>
      <c r="M622" s="1" t="s">
        <v>4502</v>
      </c>
      <c r="N622" s="1" t="s">
        <v>4503</v>
      </c>
      <c r="S622" s="1" t="s">
        <v>47</v>
      </c>
      <c r="T622" s="2" t="s">
        <v>2244</v>
      </c>
      <c r="AC622" s="1">
        <v>7</v>
      </c>
      <c r="AD622" s="1" t="s">
        <v>104</v>
      </c>
      <c r="AE622" s="1" t="s">
        <v>2950</v>
      </c>
    </row>
    <row r="623" spans="1:72" ht="13.5" customHeight="1">
      <c r="A623" s="6" t="str">
        <f t="shared" si="23"/>
        <v>1729_감물천면_100a</v>
      </c>
      <c r="B623" s="1">
        <v>1729</v>
      </c>
      <c r="C623" s="1" t="s">
        <v>4137</v>
      </c>
      <c r="D623" s="1" t="s">
        <v>4139</v>
      </c>
      <c r="E623" s="2">
        <v>622</v>
      </c>
      <c r="F623" s="1">
        <v>2</v>
      </c>
      <c r="G623" s="1" t="s">
        <v>1169</v>
      </c>
      <c r="H623" s="1" t="s">
        <v>2201</v>
      </c>
      <c r="I623" s="1">
        <v>1</v>
      </c>
      <c r="L623" s="1">
        <v>5</v>
      </c>
      <c r="M623" s="1" t="s">
        <v>4504</v>
      </c>
      <c r="N623" s="1" t="s">
        <v>5221</v>
      </c>
      <c r="T623" s="2" t="s">
        <v>4937</v>
      </c>
      <c r="U623" s="1" t="s">
        <v>1202</v>
      </c>
      <c r="V623" s="1" t="s">
        <v>2340</v>
      </c>
      <c r="W623" s="1" t="s">
        <v>1203</v>
      </c>
      <c r="X623" s="1" t="s">
        <v>2400</v>
      </c>
      <c r="Y623" s="1" t="s">
        <v>1204</v>
      </c>
      <c r="Z623" s="1" t="s">
        <v>5220</v>
      </c>
      <c r="AC623" s="1">
        <v>53</v>
      </c>
      <c r="AD623" s="1" t="s">
        <v>119</v>
      </c>
      <c r="AE623" s="1" t="s">
        <v>2983</v>
      </c>
      <c r="AJ623" s="1" t="s">
        <v>17</v>
      </c>
      <c r="AK623" s="1" t="s">
        <v>3051</v>
      </c>
      <c r="AL623" s="1" t="s">
        <v>540</v>
      </c>
      <c r="AM623" s="1" t="s">
        <v>2664</v>
      </c>
      <c r="AT623" s="1" t="s">
        <v>481</v>
      </c>
      <c r="AU623" s="1" t="s">
        <v>3127</v>
      </c>
      <c r="AV623" s="1" t="s">
        <v>1205</v>
      </c>
      <c r="AW623" s="1" t="s">
        <v>3247</v>
      </c>
      <c r="BG623" s="1" t="s">
        <v>1206</v>
      </c>
      <c r="BH623" s="1" t="s">
        <v>3465</v>
      </c>
      <c r="BI623" s="1" t="s">
        <v>1207</v>
      </c>
      <c r="BJ623" s="1" t="s">
        <v>3519</v>
      </c>
      <c r="BK623" s="1" t="s">
        <v>384</v>
      </c>
      <c r="BL623" s="1" t="s">
        <v>3134</v>
      </c>
      <c r="BM623" s="1" t="s">
        <v>1208</v>
      </c>
      <c r="BN623" s="1" t="s">
        <v>3372</v>
      </c>
      <c r="BO623" s="1" t="s">
        <v>43</v>
      </c>
      <c r="BP623" s="1" t="s">
        <v>3115</v>
      </c>
      <c r="BQ623" s="1" t="s">
        <v>1209</v>
      </c>
      <c r="BR623" s="1" t="s">
        <v>3942</v>
      </c>
      <c r="BS623" s="1" t="s">
        <v>591</v>
      </c>
      <c r="BT623" s="1" t="s">
        <v>3047</v>
      </c>
    </row>
    <row r="624" spans="1:72" ht="13.5" customHeight="1">
      <c r="A624" s="6" t="str">
        <f t="shared" si="23"/>
        <v>1729_감물천면_100a</v>
      </c>
      <c r="B624" s="1">
        <v>1729</v>
      </c>
      <c r="C624" s="1" t="s">
        <v>4137</v>
      </c>
      <c r="D624" s="1" t="s">
        <v>4139</v>
      </c>
      <c r="E624" s="2">
        <v>623</v>
      </c>
      <c r="F624" s="1">
        <v>2</v>
      </c>
      <c r="G624" s="1" t="s">
        <v>1169</v>
      </c>
      <c r="H624" s="1" t="s">
        <v>2201</v>
      </c>
      <c r="I624" s="1">
        <v>1</v>
      </c>
      <c r="L624" s="1">
        <v>5</v>
      </c>
      <c r="M624" s="1" t="s">
        <v>4504</v>
      </c>
      <c r="N624" s="1" t="s">
        <v>5221</v>
      </c>
      <c r="S624" s="1" t="s">
        <v>66</v>
      </c>
      <c r="T624" s="2" t="s">
        <v>2245</v>
      </c>
      <c r="W624" s="1" t="s">
        <v>280</v>
      </c>
      <c r="X624" s="1" t="s">
        <v>2413</v>
      </c>
      <c r="Y624" s="1" t="s">
        <v>10</v>
      </c>
      <c r="Z624" s="1" t="s">
        <v>2408</v>
      </c>
      <c r="AC624" s="1">
        <v>51</v>
      </c>
      <c r="AD624" s="1" t="s">
        <v>315</v>
      </c>
      <c r="AE624" s="1" t="s">
        <v>2963</v>
      </c>
      <c r="AJ624" s="1" t="s">
        <v>17</v>
      </c>
      <c r="AK624" s="1" t="s">
        <v>3051</v>
      </c>
      <c r="AL624" s="1" t="s">
        <v>1210</v>
      </c>
      <c r="AM624" s="1" t="s">
        <v>3085</v>
      </c>
      <c r="AT624" s="1" t="s">
        <v>79</v>
      </c>
      <c r="AU624" s="1" t="s">
        <v>2295</v>
      </c>
      <c r="AV624" s="1" t="s">
        <v>1211</v>
      </c>
      <c r="AW624" s="1" t="s">
        <v>3088</v>
      </c>
      <c r="BG624" s="1" t="s">
        <v>392</v>
      </c>
      <c r="BH624" s="1" t="s">
        <v>3116</v>
      </c>
      <c r="BI624" s="1" t="s">
        <v>710</v>
      </c>
      <c r="BJ624" s="1" t="s">
        <v>3338</v>
      </c>
      <c r="BK624" s="1" t="s">
        <v>324</v>
      </c>
      <c r="BL624" s="1" t="s">
        <v>3135</v>
      </c>
      <c r="BM624" s="1" t="s">
        <v>1212</v>
      </c>
      <c r="BN624" s="1" t="s">
        <v>3269</v>
      </c>
      <c r="BO624" s="1" t="s">
        <v>43</v>
      </c>
      <c r="BP624" s="1" t="s">
        <v>3115</v>
      </c>
      <c r="BQ624" s="1" t="s">
        <v>1213</v>
      </c>
      <c r="BR624" s="1" t="s">
        <v>4321</v>
      </c>
      <c r="BS624" s="1" t="s">
        <v>59</v>
      </c>
      <c r="BT624" s="1" t="s">
        <v>3034</v>
      </c>
    </row>
    <row r="625" spans="1:31" ht="13.5" customHeight="1">
      <c r="A625" s="6" t="str">
        <f t="shared" si="23"/>
        <v>1729_감물천면_100a</v>
      </c>
      <c r="B625" s="1">
        <v>1729</v>
      </c>
      <c r="C625" s="1" t="s">
        <v>4137</v>
      </c>
      <c r="D625" s="1" t="s">
        <v>4139</v>
      </c>
      <c r="E625" s="2">
        <v>624</v>
      </c>
      <c r="F625" s="1">
        <v>2</v>
      </c>
      <c r="G625" s="1" t="s">
        <v>1169</v>
      </c>
      <c r="H625" s="1" t="s">
        <v>2201</v>
      </c>
      <c r="I625" s="1">
        <v>1</v>
      </c>
      <c r="L625" s="1">
        <v>5</v>
      </c>
      <c r="M625" s="1" t="s">
        <v>4504</v>
      </c>
      <c r="N625" s="1" t="s">
        <v>5221</v>
      </c>
      <c r="S625" s="1" t="s">
        <v>261</v>
      </c>
      <c r="T625" s="2" t="s">
        <v>2255</v>
      </c>
      <c r="W625" s="1" t="s">
        <v>161</v>
      </c>
      <c r="X625" s="1" t="s">
        <v>2409</v>
      </c>
      <c r="Y625" s="1" t="s">
        <v>10</v>
      </c>
      <c r="Z625" s="1" t="s">
        <v>2408</v>
      </c>
      <c r="AC625" s="1">
        <v>94</v>
      </c>
      <c r="AD625" s="1" t="s">
        <v>703</v>
      </c>
      <c r="AE625" s="1" t="s">
        <v>2999</v>
      </c>
    </row>
    <row r="626" spans="1:31" ht="13.5" customHeight="1">
      <c r="A626" s="6" t="str">
        <f t="shared" si="23"/>
        <v>1729_감물천면_100a</v>
      </c>
      <c r="B626" s="1">
        <v>1729</v>
      </c>
      <c r="C626" s="1" t="s">
        <v>4137</v>
      </c>
      <c r="D626" s="1" t="s">
        <v>4139</v>
      </c>
      <c r="E626" s="2">
        <v>625</v>
      </c>
      <c r="F626" s="1">
        <v>2</v>
      </c>
      <c r="G626" s="1" t="s">
        <v>1169</v>
      </c>
      <c r="H626" s="1" t="s">
        <v>2201</v>
      </c>
      <c r="I626" s="1">
        <v>1</v>
      </c>
      <c r="L626" s="1">
        <v>5</v>
      </c>
      <c r="M626" s="1" t="s">
        <v>4504</v>
      </c>
      <c r="N626" s="1" t="s">
        <v>5221</v>
      </c>
      <c r="S626" s="1" t="s">
        <v>81</v>
      </c>
      <c r="T626" s="2" t="s">
        <v>2273</v>
      </c>
      <c r="W626" s="1" t="s">
        <v>192</v>
      </c>
      <c r="X626" s="1" t="s">
        <v>2382</v>
      </c>
      <c r="Y626" s="1" t="s">
        <v>10</v>
      </c>
      <c r="Z626" s="1" t="s">
        <v>2408</v>
      </c>
      <c r="AC626" s="1">
        <v>70</v>
      </c>
      <c r="AD626" s="1" t="s">
        <v>100</v>
      </c>
      <c r="AE626" s="1" t="s">
        <v>2959</v>
      </c>
    </row>
    <row r="627" spans="1:33" ht="13.5" customHeight="1">
      <c r="A627" s="6" t="str">
        <f t="shared" si="23"/>
        <v>1729_감물천면_100a</v>
      </c>
      <c r="B627" s="1">
        <v>1729</v>
      </c>
      <c r="C627" s="1" t="s">
        <v>4137</v>
      </c>
      <c r="D627" s="1" t="s">
        <v>4139</v>
      </c>
      <c r="E627" s="2">
        <v>626</v>
      </c>
      <c r="F627" s="1">
        <v>2</v>
      </c>
      <c r="G627" s="1" t="s">
        <v>1169</v>
      </c>
      <c r="H627" s="1" t="s">
        <v>2201</v>
      </c>
      <c r="I627" s="1">
        <v>1</v>
      </c>
      <c r="L627" s="1">
        <v>5</v>
      </c>
      <c r="M627" s="1" t="s">
        <v>4504</v>
      </c>
      <c r="N627" s="1" t="s">
        <v>5221</v>
      </c>
      <c r="S627" s="1" t="s">
        <v>47</v>
      </c>
      <c r="T627" s="2" t="s">
        <v>2244</v>
      </c>
      <c r="AF627" s="1" t="s">
        <v>330</v>
      </c>
      <c r="AG627" s="1" t="s">
        <v>3008</v>
      </c>
    </row>
    <row r="628" spans="1:31" ht="13.5" customHeight="1">
      <c r="A628" s="6" t="str">
        <f t="shared" si="23"/>
        <v>1729_감물천면_100a</v>
      </c>
      <c r="B628" s="1">
        <v>1729</v>
      </c>
      <c r="C628" s="1" t="s">
        <v>4137</v>
      </c>
      <c r="D628" s="1" t="s">
        <v>4139</v>
      </c>
      <c r="E628" s="2">
        <v>627</v>
      </c>
      <c r="F628" s="1">
        <v>2</v>
      </c>
      <c r="G628" s="1" t="s">
        <v>1169</v>
      </c>
      <c r="H628" s="1" t="s">
        <v>2201</v>
      </c>
      <c r="I628" s="1">
        <v>1</v>
      </c>
      <c r="L628" s="1">
        <v>5</v>
      </c>
      <c r="M628" s="1" t="s">
        <v>4504</v>
      </c>
      <c r="N628" s="1" t="s">
        <v>5221</v>
      </c>
      <c r="S628" s="1" t="s">
        <v>47</v>
      </c>
      <c r="T628" s="2" t="s">
        <v>2244</v>
      </c>
      <c r="AC628" s="1">
        <v>15</v>
      </c>
      <c r="AD628" s="1" t="s">
        <v>84</v>
      </c>
      <c r="AE628" s="1" t="s">
        <v>2969</v>
      </c>
    </row>
    <row r="629" spans="1:33" ht="13.5" customHeight="1">
      <c r="A629" s="6" t="str">
        <f t="shared" si="23"/>
        <v>1729_감물천면_100a</v>
      </c>
      <c r="B629" s="1">
        <v>1729</v>
      </c>
      <c r="C629" s="1" t="s">
        <v>4137</v>
      </c>
      <c r="D629" s="1" t="s">
        <v>4139</v>
      </c>
      <c r="E629" s="2">
        <v>628</v>
      </c>
      <c r="F629" s="1">
        <v>2</v>
      </c>
      <c r="G629" s="1" t="s">
        <v>1169</v>
      </c>
      <c r="H629" s="1" t="s">
        <v>2201</v>
      </c>
      <c r="I629" s="1">
        <v>1</v>
      </c>
      <c r="L629" s="1">
        <v>5</v>
      </c>
      <c r="M629" s="1" t="s">
        <v>4504</v>
      </c>
      <c r="N629" s="1" t="s">
        <v>5221</v>
      </c>
      <c r="S629" s="1" t="s">
        <v>209</v>
      </c>
      <c r="T629" s="2" t="s">
        <v>2249</v>
      </c>
      <c r="Y629" s="1" t="s">
        <v>1214</v>
      </c>
      <c r="Z629" s="1" t="s">
        <v>2535</v>
      </c>
      <c r="AF629" s="1" t="s">
        <v>131</v>
      </c>
      <c r="AG629" s="1" t="s">
        <v>3005</v>
      </c>
    </row>
    <row r="630" spans="1:33" ht="13.5" customHeight="1">
      <c r="A630" s="6" t="str">
        <f t="shared" si="23"/>
        <v>1729_감물천면_100a</v>
      </c>
      <c r="B630" s="1">
        <v>1729</v>
      </c>
      <c r="C630" s="1" t="s">
        <v>4137</v>
      </c>
      <c r="D630" s="1" t="s">
        <v>4139</v>
      </c>
      <c r="E630" s="2">
        <v>629</v>
      </c>
      <c r="F630" s="1">
        <v>2</v>
      </c>
      <c r="G630" s="1" t="s">
        <v>1169</v>
      </c>
      <c r="H630" s="1" t="s">
        <v>2201</v>
      </c>
      <c r="I630" s="1">
        <v>1</v>
      </c>
      <c r="L630" s="1">
        <v>5</v>
      </c>
      <c r="M630" s="1" t="s">
        <v>4504</v>
      </c>
      <c r="N630" s="1" t="s">
        <v>5221</v>
      </c>
      <c r="S630" s="1" t="s">
        <v>209</v>
      </c>
      <c r="T630" s="2" t="s">
        <v>2249</v>
      </c>
      <c r="Y630" s="1" t="s">
        <v>656</v>
      </c>
      <c r="Z630" s="1" t="s">
        <v>2421</v>
      </c>
      <c r="AC630" s="1">
        <v>1</v>
      </c>
      <c r="AD630" s="1" t="s">
        <v>151</v>
      </c>
      <c r="AE630" s="1" t="s">
        <v>2949</v>
      </c>
      <c r="AF630" s="1" t="s">
        <v>54</v>
      </c>
      <c r="AG630" s="1" t="s">
        <v>3004</v>
      </c>
    </row>
    <row r="631" spans="1:31" ht="13.5" customHeight="1">
      <c r="A631" s="6" t="str">
        <f t="shared" si="23"/>
        <v>1729_감물천면_100a</v>
      </c>
      <c r="B631" s="1">
        <v>1729</v>
      </c>
      <c r="C631" s="1" t="s">
        <v>4137</v>
      </c>
      <c r="D631" s="1" t="s">
        <v>4139</v>
      </c>
      <c r="E631" s="2">
        <v>630</v>
      </c>
      <c r="F631" s="1">
        <v>2</v>
      </c>
      <c r="G631" s="1" t="s">
        <v>1169</v>
      </c>
      <c r="H631" s="1" t="s">
        <v>2201</v>
      </c>
      <c r="I631" s="1">
        <v>1</v>
      </c>
      <c r="L631" s="1">
        <v>5</v>
      </c>
      <c r="M631" s="1" t="s">
        <v>4504</v>
      </c>
      <c r="N631" s="1" t="s">
        <v>5221</v>
      </c>
      <c r="S631" s="1" t="s">
        <v>47</v>
      </c>
      <c r="T631" s="2" t="s">
        <v>2244</v>
      </c>
      <c r="AC631" s="1">
        <v>5</v>
      </c>
      <c r="AD631" s="1" t="s">
        <v>53</v>
      </c>
      <c r="AE631" s="1" t="s">
        <v>2955</v>
      </c>
    </row>
    <row r="632" spans="1:72" ht="13.5" customHeight="1">
      <c r="A632" s="6" t="str">
        <f t="shared" si="23"/>
        <v>1729_감물천면_100a</v>
      </c>
      <c r="B632" s="1">
        <v>1729</v>
      </c>
      <c r="C632" s="1" t="s">
        <v>4137</v>
      </c>
      <c r="D632" s="1" t="s">
        <v>4139</v>
      </c>
      <c r="E632" s="2">
        <v>631</v>
      </c>
      <c r="F632" s="1">
        <v>2</v>
      </c>
      <c r="G632" s="1" t="s">
        <v>1169</v>
      </c>
      <c r="H632" s="1" t="s">
        <v>2201</v>
      </c>
      <c r="I632" s="1">
        <v>2</v>
      </c>
      <c r="J632" s="1" t="s">
        <v>1215</v>
      </c>
      <c r="K632" s="1" t="s">
        <v>4144</v>
      </c>
      <c r="L632" s="1">
        <v>1</v>
      </c>
      <c r="M632" s="1" t="s">
        <v>4457</v>
      </c>
      <c r="N632" s="1" t="s">
        <v>4458</v>
      </c>
      <c r="Q632" s="1" t="s">
        <v>1216</v>
      </c>
      <c r="R632" s="1" t="s">
        <v>2239</v>
      </c>
      <c r="T632" s="2" t="s">
        <v>4704</v>
      </c>
      <c r="W632" s="1" t="s">
        <v>839</v>
      </c>
      <c r="X632" s="1" t="s">
        <v>2397</v>
      </c>
      <c r="Y632" s="1" t="s">
        <v>114</v>
      </c>
      <c r="Z632" s="1" t="s">
        <v>2416</v>
      </c>
      <c r="AC632" s="1">
        <v>76</v>
      </c>
      <c r="AD632" s="1" t="s">
        <v>147</v>
      </c>
      <c r="AE632" s="1" t="s">
        <v>2965</v>
      </c>
      <c r="AJ632" s="1" t="s">
        <v>17</v>
      </c>
      <c r="AK632" s="1" t="s">
        <v>3051</v>
      </c>
      <c r="AL632" s="1" t="s">
        <v>906</v>
      </c>
      <c r="AM632" s="1" t="s">
        <v>4938</v>
      </c>
      <c r="AV632" s="1" t="s">
        <v>1217</v>
      </c>
      <c r="AW632" s="1" t="s">
        <v>3276</v>
      </c>
      <c r="BG632" s="1" t="s">
        <v>392</v>
      </c>
      <c r="BH632" s="1" t="s">
        <v>3116</v>
      </c>
      <c r="BI632" s="1" t="s">
        <v>1218</v>
      </c>
      <c r="BJ632" s="1" t="s">
        <v>3581</v>
      </c>
      <c r="BK632" s="1" t="s">
        <v>324</v>
      </c>
      <c r="BL632" s="1" t="s">
        <v>3135</v>
      </c>
      <c r="BM632" s="1" t="s">
        <v>1219</v>
      </c>
      <c r="BN632" s="1" t="s">
        <v>3771</v>
      </c>
      <c r="BO632" s="1" t="s">
        <v>885</v>
      </c>
      <c r="BP632" s="1" t="s">
        <v>3839</v>
      </c>
      <c r="BQ632" s="1" t="s">
        <v>1220</v>
      </c>
      <c r="BR632" s="1" t="s">
        <v>4346</v>
      </c>
      <c r="BS632" s="1" t="s">
        <v>435</v>
      </c>
      <c r="BT632" s="1" t="s">
        <v>3071</v>
      </c>
    </row>
    <row r="633" spans="1:31" ht="13.5" customHeight="1">
      <c r="A633" s="6" t="str">
        <f t="shared" si="23"/>
        <v>1729_감물천면_100a</v>
      </c>
      <c r="B633" s="1">
        <v>1729</v>
      </c>
      <c r="C633" s="1" t="s">
        <v>4137</v>
      </c>
      <c r="D633" s="1" t="s">
        <v>4139</v>
      </c>
      <c r="E633" s="2">
        <v>632</v>
      </c>
      <c r="F633" s="1">
        <v>2</v>
      </c>
      <c r="G633" s="1" t="s">
        <v>1169</v>
      </c>
      <c r="H633" s="1" t="s">
        <v>2201</v>
      </c>
      <c r="I633" s="1">
        <v>2</v>
      </c>
      <c r="L633" s="1">
        <v>1</v>
      </c>
      <c r="M633" s="1" t="s">
        <v>4457</v>
      </c>
      <c r="N633" s="1" t="s">
        <v>4458</v>
      </c>
      <c r="S633" s="1" t="s">
        <v>47</v>
      </c>
      <c r="T633" s="2" t="s">
        <v>2244</v>
      </c>
      <c r="AC633" s="1">
        <v>14</v>
      </c>
      <c r="AD633" s="1" t="s">
        <v>84</v>
      </c>
      <c r="AE633" s="1" t="s">
        <v>2969</v>
      </c>
    </row>
    <row r="634" spans="1:33" ht="13.5" customHeight="1">
      <c r="A634" s="6" t="str">
        <f t="shared" si="23"/>
        <v>1729_감물천면_100a</v>
      </c>
      <c r="B634" s="1">
        <v>1729</v>
      </c>
      <c r="C634" s="1" t="s">
        <v>4137</v>
      </c>
      <c r="D634" s="1" t="s">
        <v>4139</v>
      </c>
      <c r="E634" s="2">
        <v>633</v>
      </c>
      <c r="F634" s="1">
        <v>2</v>
      </c>
      <c r="G634" s="1" t="s">
        <v>1169</v>
      </c>
      <c r="H634" s="1" t="s">
        <v>2201</v>
      </c>
      <c r="I634" s="1">
        <v>2</v>
      </c>
      <c r="L634" s="1">
        <v>1</v>
      </c>
      <c r="M634" s="1" t="s">
        <v>4457</v>
      </c>
      <c r="N634" s="1" t="s">
        <v>4458</v>
      </c>
      <c r="S634" s="1" t="s">
        <v>1221</v>
      </c>
      <c r="T634" s="2" t="s">
        <v>2266</v>
      </c>
      <c r="Y634" s="1" t="s">
        <v>656</v>
      </c>
      <c r="Z634" s="1" t="s">
        <v>2421</v>
      </c>
      <c r="AC634" s="1">
        <v>2</v>
      </c>
      <c r="AD634" s="1" t="s">
        <v>232</v>
      </c>
      <c r="AE634" s="1" t="s">
        <v>2954</v>
      </c>
      <c r="AF634" s="1" t="s">
        <v>54</v>
      </c>
      <c r="AG634" s="1" t="s">
        <v>3004</v>
      </c>
    </row>
    <row r="635" spans="1:72" ht="13.5" customHeight="1">
      <c r="A635" s="6" t="str">
        <f t="shared" si="23"/>
        <v>1729_감물천면_100a</v>
      </c>
      <c r="B635" s="1">
        <v>1729</v>
      </c>
      <c r="C635" s="1" t="s">
        <v>4137</v>
      </c>
      <c r="D635" s="1" t="s">
        <v>4139</v>
      </c>
      <c r="E635" s="2">
        <v>634</v>
      </c>
      <c r="F635" s="1">
        <v>2</v>
      </c>
      <c r="G635" s="1" t="s">
        <v>1169</v>
      </c>
      <c r="H635" s="1" t="s">
        <v>2201</v>
      </c>
      <c r="I635" s="1">
        <v>2</v>
      </c>
      <c r="L635" s="1">
        <v>2</v>
      </c>
      <c r="M635" s="1" t="s">
        <v>4505</v>
      </c>
      <c r="N635" s="1" t="s">
        <v>4506</v>
      </c>
      <c r="T635" s="2" t="s">
        <v>4778</v>
      </c>
      <c r="U635" s="1" t="s">
        <v>79</v>
      </c>
      <c r="V635" s="1" t="s">
        <v>2295</v>
      </c>
      <c r="W635" s="1" t="s">
        <v>342</v>
      </c>
      <c r="X635" s="1" t="s">
        <v>2401</v>
      </c>
      <c r="Y635" s="1" t="s">
        <v>664</v>
      </c>
      <c r="Z635" s="1" t="s">
        <v>2575</v>
      </c>
      <c r="AC635" s="1">
        <v>60</v>
      </c>
      <c r="AD635" s="1" t="s">
        <v>203</v>
      </c>
      <c r="AE635" s="1" t="s">
        <v>2970</v>
      </c>
      <c r="AJ635" s="1" t="s">
        <v>17</v>
      </c>
      <c r="AK635" s="1" t="s">
        <v>3051</v>
      </c>
      <c r="AL635" s="1" t="s">
        <v>337</v>
      </c>
      <c r="AM635" s="1" t="s">
        <v>3043</v>
      </c>
      <c r="AT635" s="1" t="s">
        <v>43</v>
      </c>
      <c r="AU635" s="1" t="s">
        <v>3115</v>
      </c>
      <c r="AV635" s="1" t="s">
        <v>1222</v>
      </c>
      <c r="AW635" s="1" t="s">
        <v>3275</v>
      </c>
      <c r="BG635" s="1" t="s">
        <v>43</v>
      </c>
      <c r="BH635" s="1" t="s">
        <v>3115</v>
      </c>
      <c r="BI635" s="1" t="s">
        <v>273</v>
      </c>
      <c r="BJ635" s="1" t="s">
        <v>3254</v>
      </c>
      <c r="BK635" s="1" t="s">
        <v>43</v>
      </c>
      <c r="BL635" s="1" t="s">
        <v>3115</v>
      </c>
      <c r="BM635" s="1" t="s">
        <v>842</v>
      </c>
      <c r="BN635" s="1" t="s">
        <v>3569</v>
      </c>
      <c r="BO635" s="1" t="s">
        <v>43</v>
      </c>
      <c r="BP635" s="1" t="s">
        <v>3115</v>
      </c>
      <c r="BQ635" s="1" t="s">
        <v>1223</v>
      </c>
      <c r="BR635" s="1" t="s">
        <v>4326</v>
      </c>
      <c r="BS635" s="1" t="s">
        <v>59</v>
      </c>
      <c r="BT635" s="1" t="s">
        <v>3034</v>
      </c>
    </row>
    <row r="636" spans="1:72" ht="13.5" customHeight="1">
      <c r="A636" s="6" t="str">
        <f t="shared" si="23"/>
        <v>1729_감물천면_100a</v>
      </c>
      <c r="B636" s="1">
        <v>1729</v>
      </c>
      <c r="C636" s="1" t="s">
        <v>4137</v>
      </c>
      <c r="D636" s="1" t="s">
        <v>4139</v>
      </c>
      <c r="E636" s="2">
        <v>635</v>
      </c>
      <c r="F636" s="1">
        <v>2</v>
      </c>
      <c r="G636" s="1" t="s">
        <v>1169</v>
      </c>
      <c r="H636" s="1" t="s">
        <v>2201</v>
      </c>
      <c r="I636" s="1">
        <v>2</v>
      </c>
      <c r="L636" s="1">
        <v>2</v>
      </c>
      <c r="M636" s="1" t="s">
        <v>4505</v>
      </c>
      <c r="N636" s="1" t="s">
        <v>4506</v>
      </c>
      <c r="S636" s="1" t="s">
        <v>66</v>
      </c>
      <c r="T636" s="2" t="s">
        <v>2245</v>
      </c>
      <c r="W636" s="1" t="s">
        <v>76</v>
      </c>
      <c r="X636" s="1" t="s">
        <v>4803</v>
      </c>
      <c r="Y636" s="1" t="s">
        <v>10</v>
      </c>
      <c r="Z636" s="1" t="s">
        <v>2408</v>
      </c>
      <c r="AC636" s="1">
        <v>60</v>
      </c>
      <c r="AD636" s="1" t="s">
        <v>203</v>
      </c>
      <c r="AE636" s="1" t="s">
        <v>2970</v>
      </c>
      <c r="AJ636" s="1" t="s">
        <v>17</v>
      </c>
      <c r="AK636" s="1" t="s">
        <v>3051</v>
      </c>
      <c r="AL636" s="1" t="s">
        <v>59</v>
      </c>
      <c r="AM636" s="1" t="s">
        <v>3034</v>
      </c>
      <c r="AT636" s="1" t="s">
        <v>43</v>
      </c>
      <c r="AU636" s="1" t="s">
        <v>3115</v>
      </c>
      <c r="AV636" s="1" t="s">
        <v>1224</v>
      </c>
      <c r="AW636" s="1" t="s">
        <v>3274</v>
      </c>
      <c r="BG636" s="1" t="s">
        <v>1225</v>
      </c>
      <c r="BH636" s="1" t="s">
        <v>4162</v>
      </c>
      <c r="BI636" s="1" t="s">
        <v>1226</v>
      </c>
      <c r="BJ636" s="1" t="s">
        <v>3232</v>
      </c>
      <c r="BK636" s="1" t="s">
        <v>43</v>
      </c>
      <c r="BL636" s="1" t="s">
        <v>3115</v>
      </c>
      <c r="BM636" s="1" t="s">
        <v>1227</v>
      </c>
      <c r="BN636" s="1" t="s">
        <v>3552</v>
      </c>
      <c r="BO636" s="1" t="s">
        <v>43</v>
      </c>
      <c r="BP636" s="1" t="s">
        <v>3115</v>
      </c>
      <c r="BQ636" s="1" t="s">
        <v>1228</v>
      </c>
      <c r="BR636" s="1" t="s">
        <v>3965</v>
      </c>
      <c r="BS636" s="1" t="s">
        <v>74</v>
      </c>
      <c r="BT636" s="1" t="s">
        <v>3067</v>
      </c>
    </row>
    <row r="637" spans="1:31" ht="13.5" customHeight="1">
      <c r="A637" s="6" t="str">
        <f t="shared" si="23"/>
        <v>1729_감물천면_100a</v>
      </c>
      <c r="B637" s="1">
        <v>1729</v>
      </c>
      <c r="C637" s="1" t="s">
        <v>4137</v>
      </c>
      <c r="D637" s="1" t="s">
        <v>4139</v>
      </c>
      <c r="E637" s="2">
        <v>636</v>
      </c>
      <c r="F637" s="1">
        <v>2</v>
      </c>
      <c r="G637" s="1" t="s">
        <v>1169</v>
      </c>
      <c r="H637" s="1" t="s">
        <v>2201</v>
      </c>
      <c r="I637" s="1">
        <v>2</v>
      </c>
      <c r="L637" s="1">
        <v>2</v>
      </c>
      <c r="M637" s="1" t="s">
        <v>4505</v>
      </c>
      <c r="N637" s="1" t="s">
        <v>4506</v>
      </c>
      <c r="S637" s="1" t="s">
        <v>261</v>
      </c>
      <c r="T637" s="2" t="s">
        <v>2255</v>
      </c>
      <c r="W637" s="1" t="s">
        <v>56</v>
      </c>
      <c r="X637" s="1" t="s">
        <v>4779</v>
      </c>
      <c r="Y637" s="1" t="s">
        <v>39</v>
      </c>
      <c r="Z637" s="1" t="s">
        <v>2423</v>
      </c>
      <c r="AC637" s="1">
        <v>92</v>
      </c>
      <c r="AD637" s="1" t="s">
        <v>354</v>
      </c>
      <c r="AE637" s="1" t="s">
        <v>2993</v>
      </c>
    </row>
    <row r="638" spans="1:33" ht="13.5" customHeight="1">
      <c r="A638" s="6" t="str">
        <f t="shared" si="23"/>
        <v>1729_감물천면_100a</v>
      </c>
      <c r="B638" s="1">
        <v>1729</v>
      </c>
      <c r="C638" s="1" t="s">
        <v>4137</v>
      </c>
      <c r="D638" s="1" t="s">
        <v>4139</v>
      </c>
      <c r="E638" s="2">
        <v>637</v>
      </c>
      <c r="F638" s="1">
        <v>2</v>
      </c>
      <c r="G638" s="1" t="s">
        <v>1169</v>
      </c>
      <c r="H638" s="1" t="s">
        <v>2201</v>
      </c>
      <c r="I638" s="1">
        <v>2</v>
      </c>
      <c r="L638" s="1">
        <v>2</v>
      </c>
      <c r="M638" s="1" t="s">
        <v>4505</v>
      </c>
      <c r="N638" s="1" t="s">
        <v>4506</v>
      </c>
      <c r="S638" s="1" t="s">
        <v>47</v>
      </c>
      <c r="T638" s="2" t="s">
        <v>2244</v>
      </c>
      <c r="AF638" s="1" t="s">
        <v>131</v>
      </c>
      <c r="AG638" s="1" t="s">
        <v>3005</v>
      </c>
    </row>
    <row r="639" spans="1:31" ht="13.5" customHeight="1">
      <c r="A639" s="6" t="str">
        <f t="shared" si="23"/>
        <v>1729_감물천면_100a</v>
      </c>
      <c r="B639" s="1">
        <v>1729</v>
      </c>
      <c r="C639" s="1" t="s">
        <v>4137</v>
      </c>
      <c r="D639" s="1" t="s">
        <v>4139</v>
      </c>
      <c r="E639" s="2">
        <v>638</v>
      </c>
      <c r="F639" s="1">
        <v>2</v>
      </c>
      <c r="G639" s="1" t="s">
        <v>1169</v>
      </c>
      <c r="H639" s="1" t="s">
        <v>2201</v>
      </c>
      <c r="I639" s="1">
        <v>2</v>
      </c>
      <c r="L639" s="1">
        <v>2</v>
      </c>
      <c r="M639" s="1" t="s">
        <v>4505</v>
      </c>
      <c r="N639" s="1" t="s">
        <v>4506</v>
      </c>
      <c r="S639" s="1" t="s">
        <v>47</v>
      </c>
      <c r="T639" s="2" t="s">
        <v>2244</v>
      </c>
      <c r="AC639" s="1">
        <v>7</v>
      </c>
      <c r="AD639" s="1" t="s">
        <v>104</v>
      </c>
      <c r="AE639" s="1" t="s">
        <v>2950</v>
      </c>
    </row>
    <row r="640" spans="1:31" ht="13.5" customHeight="1">
      <c r="A640" s="6" t="str">
        <f t="shared" si="23"/>
        <v>1729_감물천면_100a</v>
      </c>
      <c r="B640" s="1">
        <v>1729</v>
      </c>
      <c r="C640" s="1" t="s">
        <v>4137</v>
      </c>
      <c r="D640" s="1" t="s">
        <v>4139</v>
      </c>
      <c r="E640" s="2">
        <v>639</v>
      </c>
      <c r="F640" s="1">
        <v>2</v>
      </c>
      <c r="G640" s="1" t="s">
        <v>1169</v>
      </c>
      <c r="H640" s="1" t="s">
        <v>2201</v>
      </c>
      <c r="I640" s="1">
        <v>2</v>
      </c>
      <c r="L640" s="1">
        <v>2</v>
      </c>
      <c r="M640" s="1" t="s">
        <v>4505</v>
      </c>
      <c r="N640" s="1" t="s">
        <v>4506</v>
      </c>
      <c r="S640" s="1" t="s">
        <v>47</v>
      </c>
      <c r="T640" s="2" t="s">
        <v>2244</v>
      </c>
      <c r="AC640" s="1">
        <v>5</v>
      </c>
      <c r="AD640" s="1" t="s">
        <v>53</v>
      </c>
      <c r="AE640" s="1" t="s">
        <v>2955</v>
      </c>
    </row>
    <row r="641" spans="1:33" ht="13.5" customHeight="1">
      <c r="A641" s="6" t="str">
        <f t="shared" si="23"/>
        <v>1729_감물천면_100a</v>
      </c>
      <c r="B641" s="1">
        <v>1729</v>
      </c>
      <c r="C641" s="1" t="s">
        <v>4137</v>
      </c>
      <c r="D641" s="1" t="s">
        <v>4139</v>
      </c>
      <c r="E641" s="2">
        <v>640</v>
      </c>
      <c r="F641" s="1">
        <v>2</v>
      </c>
      <c r="G641" s="1" t="s">
        <v>1169</v>
      </c>
      <c r="H641" s="1" t="s">
        <v>2201</v>
      </c>
      <c r="I641" s="1">
        <v>2</v>
      </c>
      <c r="L641" s="1">
        <v>2</v>
      </c>
      <c r="M641" s="1" t="s">
        <v>4505</v>
      </c>
      <c r="N641" s="1" t="s">
        <v>4506</v>
      </c>
      <c r="S641" s="1" t="s">
        <v>47</v>
      </c>
      <c r="T641" s="2" t="s">
        <v>2244</v>
      </c>
      <c r="AC641" s="1">
        <v>2</v>
      </c>
      <c r="AD641" s="1" t="s">
        <v>232</v>
      </c>
      <c r="AE641" s="1" t="s">
        <v>2954</v>
      </c>
      <c r="AF641" s="1" t="s">
        <v>54</v>
      </c>
      <c r="AG641" s="1" t="s">
        <v>3004</v>
      </c>
    </row>
    <row r="642" spans="1:72" ht="13.5" customHeight="1">
      <c r="A642" s="6" t="str">
        <f t="shared" si="23"/>
        <v>1729_감물천면_100a</v>
      </c>
      <c r="B642" s="1">
        <v>1729</v>
      </c>
      <c r="C642" s="1" t="s">
        <v>4137</v>
      </c>
      <c r="D642" s="1" t="s">
        <v>4139</v>
      </c>
      <c r="E642" s="2">
        <v>641</v>
      </c>
      <c r="F642" s="1">
        <v>2</v>
      </c>
      <c r="G642" s="1" t="s">
        <v>1169</v>
      </c>
      <c r="H642" s="1" t="s">
        <v>2201</v>
      </c>
      <c r="I642" s="1">
        <v>2</v>
      </c>
      <c r="L642" s="1">
        <v>3</v>
      </c>
      <c r="M642" s="1" t="s">
        <v>4413</v>
      </c>
      <c r="N642" s="1" t="s">
        <v>4414</v>
      </c>
      <c r="T642" s="2" t="s">
        <v>4704</v>
      </c>
      <c r="U642" s="1" t="s">
        <v>120</v>
      </c>
      <c r="V642" s="1" t="s">
        <v>2326</v>
      </c>
      <c r="W642" s="1" t="s">
        <v>76</v>
      </c>
      <c r="X642" s="1" t="s">
        <v>4807</v>
      </c>
      <c r="Y642" s="1" t="s">
        <v>114</v>
      </c>
      <c r="Z642" s="1" t="s">
        <v>2416</v>
      </c>
      <c r="AC642" s="1">
        <v>59</v>
      </c>
      <c r="AD642" s="1" t="s">
        <v>217</v>
      </c>
      <c r="AE642" s="1" t="s">
        <v>3000</v>
      </c>
      <c r="AJ642" s="1" t="s">
        <v>17</v>
      </c>
      <c r="AK642" s="1" t="s">
        <v>3051</v>
      </c>
      <c r="AL642" s="1" t="s">
        <v>65</v>
      </c>
      <c r="AM642" s="1" t="s">
        <v>4910</v>
      </c>
      <c r="AT642" s="1" t="s">
        <v>107</v>
      </c>
      <c r="AU642" s="1" t="s">
        <v>2312</v>
      </c>
      <c r="AV642" s="1" t="s">
        <v>1229</v>
      </c>
      <c r="AW642" s="1" t="s">
        <v>2469</v>
      </c>
      <c r="BG642" s="1" t="s">
        <v>43</v>
      </c>
      <c r="BH642" s="1" t="s">
        <v>3115</v>
      </c>
      <c r="BI642" s="1" t="s">
        <v>1230</v>
      </c>
      <c r="BJ642" s="1" t="s">
        <v>3580</v>
      </c>
      <c r="BK642" s="1" t="s">
        <v>124</v>
      </c>
      <c r="BL642" s="1" t="s">
        <v>3119</v>
      </c>
      <c r="BM642" s="1" t="s">
        <v>991</v>
      </c>
      <c r="BN642" s="1" t="s">
        <v>2723</v>
      </c>
      <c r="BO642" s="1" t="s">
        <v>43</v>
      </c>
      <c r="BP642" s="1" t="s">
        <v>3115</v>
      </c>
      <c r="BQ642" s="1" t="s">
        <v>1231</v>
      </c>
      <c r="BR642" s="1" t="s">
        <v>4245</v>
      </c>
      <c r="BS642" s="1" t="s">
        <v>65</v>
      </c>
      <c r="BT642" s="1" t="s">
        <v>4939</v>
      </c>
    </row>
    <row r="643" spans="1:31" ht="13.5" customHeight="1">
      <c r="A643" s="6" t="str">
        <f t="shared" si="23"/>
        <v>1729_감물천면_100a</v>
      </c>
      <c r="B643" s="1">
        <v>1729</v>
      </c>
      <c r="C643" s="1" t="s">
        <v>4137</v>
      </c>
      <c r="D643" s="1" t="s">
        <v>4139</v>
      </c>
      <c r="E643" s="2">
        <v>642</v>
      </c>
      <c r="F643" s="1">
        <v>2</v>
      </c>
      <c r="G643" s="1" t="s">
        <v>1169</v>
      </c>
      <c r="H643" s="1" t="s">
        <v>2201</v>
      </c>
      <c r="I643" s="1">
        <v>2</v>
      </c>
      <c r="L643" s="1">
        <v>3</v>
      </c>
      <c r="M643" s="1" t="s">
        <v>4413</v>
      </c>
      <c r="N643" s="1" t="s">
        <v>4414</v>
      </c>
      <c r="S643" s="1" t="s">
        <v>47</v>
      </c>
      <c r="T643" s="2" t="s">
        <v>2244</v>
      </c>
      <c r="AC643" s="1">
        <v>14</v>
      </c>
      <c r="AD643" s="1" t="s">
        <v>84</v>
      </c>
      <c r="AE643" s="1" t="s">
        <v>2969</v>
      </c>
    </row>
    <row r="644" spans="1:72" ht="13.5" customHeight="1">
      <c r="A644" s="6" t="str">
        <f t="shared" si="23"/>
        <v>1729_감물천면_100a</v>
      </c>
      <c r="B644" s="1">
        <v>1729</v>
      </c>
      <c r="C644" s="1" t="s">
        <v>4137</v>
      </c>
      <c r="D644" s="1" t="s">
        <v>4139</v>
      </c>
      <c r="E644" s="2">
        <v>643</v>
      </c>
      <c r="F644" s="1">
        <v>2</v>
      </c>
      <c r="G644" s="1" t="s">
        <v>1169</v>
      </c>
      <c r="H644" s="1" t="s">
        <v>2201</v>
      </c>
      <c r="I644" s="1">
        <v>2</v>
      </c>
      <c r="L644" s="1">
        <v>4</v>
      </c>
      <c r="M644" s="1" t="s">
        <v>1215</v>
      </c>
      <c r="N644" s="1" t="s">
        <v>4144</v>
      </c>
      <c r="Q644" s="1" t="s">
        <v>1232</v>
      </c>
      <c r="R644" s="1" t="s">
        <v>2238</v>
      </c>
      <c r="T644" s="2" t="s">
        <v>4778</v>
      </c>
      <c r="W644" s="1" t="s">
        <v>76</v>
      </c>
      <c r="X644" s="1" t="s">
        <v>4803</v>
      </c>
      <c r="Y644" s="1" t="s">
        <v>1233</v>
      </c>
      <c r="Z644" s="1" t="s">
        <v>2665</v>
      </c>
      <c r="AC644" s="1">
        <v>65</v>
      </c>
      <c r="AD644" s="1" t="s">
        <v>53</v>
      </c>
      <c r="AE644" s="1" t="s">
        <v>2955</v>
      </c>
      <c r="AJ644" s="1" t="s">
        <v>17</v>
      </c>
      <c r="AK644" s="1" t="s">
        <v>3051</v>
      </c>
      <c r="AL644" s="1" t="s">
        <v>65</v>
      </c>
      <c r="AM644" s="1" t="s">
        <v>4802</v>
      </c>
      <c r="AT644" s="1" t="s">
        <v>126</v>
      </c>
      <c r="AU644" s="1" t="s">
        <v>2342</v>
      </c>
      <c r="AV644" s="1" t="s">
        <v>4097</v>
      </c>
      <c r="AW644" s="1" t="s">
        <v>3273</v>
      </c>
      <c r="BG644" s="1" t="s">
        <v>126</v>
      </c>
      <c r="BH644" s="1" t="s">
        <v>2342</v>
      </c>
      <c r="BI644" s="1" t="s">
        <v>1234</v>
      </c>
      <c r="BJ644" s="1" t="s">
        <v>3579</v>
      </c>
      <c r="BK644" s="1" t="s">
        <v>126</v>
      </c>
      <c r="BL644" s="1" t="s">
        <v>2342</v>
      </c>
      <c r="BM644" s="1" t="s">
        <v>1235</v>
      </c>
      <c r="BN644" s="1" t="s">
        <v>2329</v>
      </c>
      <c r="BO644" s="1" t="s">
        <v>43</v>
      </c>
      <c r="BP644" s="1" t="s">
        <v>3115</v>
      </c>
      <c r="BQ644" s="1" t="s">
        <v>1236</v>
      </c>
      <c r="BR644" s="1" t="s">
        <v>3964</v>
      </c>
      <c r="BS644" s="1" t="s">
        <v>651</v>
      </c>
      <c r="BT644" s="1" t="s">
        <v>3054</v>
      </c>
    </row>
    <row r="645" spans="1:72" ht="13.5" customHeight="1">
      <c r="A645" s="6" t="str">
        <f t="shared" si="23"/>
        <v>1729_감물천면_100a</v>
      </c>
      <c r="B645" s="1">
        <v>1729</v>
      </c>
      <c r="C645" s="1" t="s">
        <v>4137</v>
      </c>
      <c r="D645" s="1" t="s">
        <v>4139</v>
      </c>
      <c r="E645" s="2">
        <v>644</v>
      </c>
      <c r="F645" s="1">
        <v>2</v>
      </c>
      <c r="G645" s="1" t="s">
        <v>1169</v>
      </c>
      <c r="H645" s="1" t="s">
        <v>2201</v>
      </c>
      <c r="I645" s="1">
        <v>2</v>
      </c>
      <c r="L645" s="1">
        <v>4</v>
      </c>
      <c r="M645" s="1" t="s">
        <v>1215</v>
      </c>
      <c r="N645" s="1" t="s">
        <v>4144</v>
      </c>
      <c r="S645" s="1" t="s">
        <v>66</v>
      </c>
      <c r="T645" s="2" t="s">
        <v>2245</v>
      </c>
      <c r="W645" s="1" t="s">
        <v>188</v>
      </c>
      <c r="X645" s="1" t="s">
        <v>2397</v>
      </c>
      <c r="Y645" s="1" t="s">
        <v>114</v>
      </c>
      <c r="Z645" s="1" t="s">
        <v>2416</v>
      </c>
      <c r="AC645" s="1">
        <v>58</v>
      </c>
      <c r="AD645" s="1" t="s">
        <v>140</v>
      </c>
      <c r="AE645" s="1" t="s">
        <v>2996</v>
      </c>
      <c r="AJ645" s="1" t="s">
        <v>17</v>
      </c>
      <c r="AK645" s="1" t="s">
        <v>3051</v>
      </c>
      <c r="AL645" s="1" t="s">
        <v>1154</v>
      </c>
      <c r="AM645" s="1" t="s">
        <v>3066</v>
      </c>
      <c r="AT645" s="1" t="s">
        <v>79</v>
      </c>
      <c r="AU645" s="1" t="s">
        <v>2295</v>
      </c>
      <c r="AV645" s="1" t="s">
        <v>1237</v>
      </c>
      <c r="AW645" s="1" t="s">
        <v>3272</v>
      </c>
      <c r="BG645" s="1" t="s">
        <v>43</v>
      </c>
      <c r="BH645" s="1" t="s">
        <v>3115</v>
      </c>
      <c r="BI645" s="1" t="s">
        <v>1238</v>
      </c>
      <c r="BJ645" s="1" t="s">
        <v>3578</v>
      </c>
      <c r="BK645" s="1" t="s">
        <v>43</v>
      </c>
      <c r="BL645" s="1" t="s">
        <v>3115</v>
      </c>
      <c r="BM645" s="1" t="s">
        <v>1239</v>
      </c>
      <c r="BN645" s="1" t="s">
        <v>3774</v>
      </c>
      <c r="BO645" s="1" t="s">
        <v>43</v>
      </c>
      <c r="BP645" s="1" t="s">
        <v>3115</v>
      </c>
      <c r="BQ645" s="1" t="s">
        <v>1240</v>
      </c>
      <c r="BR645" s="1" t="s">
        <v>4281</v>
      </c>
      <c r="BS645" s="1" t="s">
        <v>65</v>
      </c>
      <c r="BT645" s="1" t="s">
        <v>4940</v>
      </c>
    </row>
    <row r="646" spans="1:33" ht="13.5" customHeight="1">
      <c r="A646" s="6" t="str">
        <f aca="true" t="shared" si="24" ref="A646:A673">HYPERLINK("http://kyu.snu.ac.kr/sdhj/index.jsp?type=hj/GK14620_00IM0001_100a.jpg","1729_감물천면_100a")</f>
        <v>1729_감물천면_100a</v>
      </c>
      <c r="B646" s="1">
        <v>1729</v>
      </c>
      <c r="C646" s="1" t="s">
        <v>4137</v>
      </c>
      <c r="D646" s="1" t="s">
        <v>4139</v>
      </c>
      <c r="E646" s="2">
        <v>645</v>
      </c>
      <c r="F646" s="1">
        <v>2</v>
      </c>
      <c r="G646" s="1" t="s">
        <v>1169</v>
      </c>
      <c r="H646" s="1" t="s">
        <v>2201</v>
      </c>
      <c r="I646" s="1">
        <v>2</v>
      </c>
      <c r="L646" s="1">
        <v>4</v>
      </c>
      <c r="M646" s="1" t="s">
        <v>1215</v>
      </c>
      <c r="N646" s="1" t="s">
        <v>4144</v>
      </c>
      <c r="S646" s="1" t="s">
        <v>47</v>
      </c>
      <c r="T646" s="2" t="s">
        <v>2244</v>
      </c>
      <c r="AF646" s="1" t="s">
        <v>131</v>
      </c>
      <c r="AG646" s="1" t="s">
        <v>3005</v>
      </c>
    </row>
    <row r="647" spans="1:33" ht="13.5" customHeight="1">
      <c r="A647" s="6" t="str">
        <f t="shared" si="24"/>
        <v>1729_감물천면_100a</v>
      </c>
      <c r="B647" s="1">
        <v>1729</v>
      </c>
      <c r="C647" s="1" t="s">
        <v>4137</v>
      </c>
      <c r="D647" s="1" t="s">
        <v>4139</v>
      </c>
      <c r="E647" s="2">
        <v>646</v>
      </c>
      <c r="F647" s="1">
        <v>2</v>
      </c>
      <c r="G647" s="1" t="s">
        <v>1169</v>
      </c>
      <c r="H647" s="1" t="s">
        <v>2201</v>
      </c>
      <c r="I647" s="1">
        <v>2</v>
      </c>
      <c r="L647" s="1">
        <v>4</v>
      </c>
      <c r="M647" s="1" t="s">
        <v>1215</v>
      </c>
      <c r="N647" s="1" t="s">
        <v>4144</v>
      </c>
      <c r="S647" s="1" t="s">
        <v>209</v>
      </c>
      <c r="T647" s="2" t="s">
        <v>2249</v>
      </c>
      <c r="U647" s="1" t="s">
        <v>1241</v>
      </c>
      <c r="V647" s="1" t="s">
        <v>2366</v>
      </c>
      <c r="Y647" s="1" t="s">
        <v>1242</v>
      </c>
      <c r="Z647" s="1" t="s">
        <v>2503</v>
      </c>
      <c r="AC647" s="1">
        <v>15</v>
      </c>
      <c r="AD647" s="1" t="s">
        <v>115</v>
      </c>
      <c r="AE647" s="1" t="s">
        <v>2974</v>
      </c>
      <c r="AF647" s="1" t="s">
        <v>54</v>
      </c>
      <c r="AG647" s="1" t="s">
        <v>3004</v>
      </c>
    </row>
    <row r="648" spans="1:31" ht="13.5" customHeight="1">
      <c r="A648" s="6" t="str">
        <f t="shared" si="24"/>
        <v>1729_감물천면_100a</v>
      </c>
      <c r="B648" s="1">
        <v>1729</v>
      </c>
      <c r="C648" s="1" t="s">
        <v>4137</v>
      </c>
      <c r="D648" s="1" t="s">
        <v>4139</v>
      </c>
      <c r="E648" s="2">
        <v>647</v>
      </c>
      <c r="F648" s="1">
        <v>2</v>
      </c>
      <c r="G648" s="1" t="s">
        <v>1169</v>
      </c>
      <c r="H648" s="1" t="s">
        <v>2201</v>
      </c>
      <c r="I648" s="1">
        <v>2</v>
      </c>
      <c r="L648" s="1">
        <v>4</v>
      </c>
      <c r="M648" s="1" t="s">
        <v>1215</v>
      </c>
      <c r="N648" s="1" t="s">
        <v>4144</v>
      </c>
      <c r="S648" s="1" t="s">
        <v>47</v>
      </c>
      <c r="T648" s="2" t="s">
        <v>2244</v>
      </c>
      <c r="AC648" s="1">
        <v>6</v>
      </c>
      <c r="AD648" s="1" t="s">
        <v>133</v>
      </c>
      <c r="AE648" s="1" t="s">
        <v>2971</v>
      </c>
    </row>
    <row r="649" spans="1:31" ht="13.5" customHeight="1">
      <c r="A649" s="6" t="str">
        <f t="shared" si="24"/>
        <v>1729_감물천면_100a</v>
      </c>
      <c r="B649" s="1">
        <v>1729</v>
      </c>
      <c r="C649" s="1" t="s">
        <v>4137</v>
      </c>
      <c r="D649" s="1" t="s">
        <v>4139</v>
      </c>
      <c r="E649" s="2">
        <v>648</v>
      </c>
      <c r="F649" s="1">
        <v>2</v>
      </c>
      <c r="G649" s="1" t="s">
        <v>1169</v>
      </c>
      <c r="H649" s="1" t="s">
        <v>2201</v>
      </c>
      <c r="I649" s="1">
        <v>2</v>
      </c>
      <c r="L649" s="1">
        <v>4</v>
      </c>
      <c r="M649" s="1" t="s">
        <v>1215</v>
      </c>
      <c r="N649" s="1" t="s">
        <v>4144</v>
      </c>
      <c r="S649" s="1" t="s">
        <v>47</v>
      </c>
      <c r="T649" s="2" t="s">
        <v>2244</v>
      </c>
      <c r="AC649" s="1">
        <v>3</v>
      </c>
      <c r="AD649" s="1" t="s">
        <v>248</v>
      </c>
      <c r="AE649" s="1" t="s">
        <v>2967</v>
      </c>
    </row>
    <row r="650" spans="1:72" ht="13.5" customHeight="1">
      <c r="A650" s="6" t="str">
        <f t="shared" si="24"/>
        <v>1729_감물천면_100a</v>
      </c>
      <c r="B650" s="1">
        <v>1729</v>
      </c>
      <c r="C650" s="1" t="s">
        <v>4137</v>
      </c>
      <c r="D650" s="1" t="s">
        <v>4139</v>
      </c>
      <c r="E650" s="2">
        <v>649</v>
      </c>
      <c r="F650" s="1">
        <v>2</v>
      </c>
      <c r="G650" s="1" t="s">
        <v>1169</v>
      </c>
      <c r="H650" s="1" t="s">
        <v>2201</v>
      </c>
      <c r="I650" s="1">
        <v>2</v>
      </c>
      <c r="L650" s="1">
        <v>5</v>
      </c>
      <c r="M650" s="1" t="s">
        <v>4507</v>
      </c>
      <c r="N650" s="1" t="s">
        <v>4508</v>
      </c>
      <c r="T650" s="2" t="s">
        <v>4941</v>
      </c>
      <c r="U650" s="1" t="s">
        <v>79</v>
      </c>
      <c r="V650" s="1" t="s">
        <v>2295</v>
      </c>
      <c r="W650" s="1" t="s">
        <v>76</v>
      </c>
      <c r="X650" s="1" t="s">
        <v>4942</v>
      </c>
      <c r="Y650" s="1" t="s">
        <v>1243</v>
      </c>
      <c r="Z650" s="1" t="s">
        <v>2664</v>
      </c>
      <c r="AC650" s="1">
        <v>67</v>
      </c>
      <c r="AD650" s="1" t="s">
        <v>104</v>
      </c>
      <c r="AE650" s="1" t="s">
        <v>2950</v>
      </c>
      <c r="AJ650" s="1" t="s">
        <v>17</v>
      </c>
      <c r="AK650" s="1" t="s">
        <v>3051</v>
      </c>
      <c r="AL650" s="1" t="s">
        <v>65</v>
      </c>
      <c r="AM650" s="1" t="s">
        <v>4943</v>
      </c>
      <c r="AT650" s="1" t="s">
        <v>43</v>
      </c>
      <c r="AU650" s="1" t="s">
        <v>3115</v>
      </c>
      <c r="AV650" s="1" t="s">
        <v>1244</v>
      </c>
      <c r="AW650" s="1" t="s">
        <v>3240</v>
      </c>
      <c r="BG650" s="1" t="s">
        <v>1245</v>
      </c>
      <c r="BH650" s="1" t="s">
        <v>3468</v>
      </c>
      <c r="BI650" s="1" t="s">
        <v>1246</v>
      </c>
      <c r="BJ650" s="1" t="s">
        <v>3577</v>
      </c>
      <c r="BK650" s="1" t="s">
        <v>43</v>
      </c>
      <c r="BL650" s="1" t="s">
        <v>3115</v>
      </c>
      <c r="BM650" s="1" t="s">
        <v>1247</v>
      </c>
      <c r="BN650" s="1" t="s">
        <v>3560</v>
      </c>
      <c r="BO650" s="1" t="s">
        <v>43</v>
      </c>
      <c r="BP650" s="1" t="s">
        <v>3115</v>
      </c>
      <c r="BQ650" s="1" t="s">
        <v>1248</v>
      </c>
      <c r="BR650" s="1" t="s">
        <v>3963</v>
      </c>
      <c r="BS650" s="1" t="s">
        <v>194</v>
      </c>
      <c r="BT650" s="1" t="s">
        <v>3059</v>
      </c>
    </row>
    <row r="651" spans="1:72" ht="13.5" customHeight="1">
      <c r="A651" s="6" t="str">
        <f t="shared" si="24"/>
        <v>1729_감물천면_100a</v>
      </c>
      <c r="B651" s="1">
        <v>1729</v>
      </c>
      <c r="C651" s="1" t="s">
        <v>4137</v>
      </c>
      <c r="D651" s="1" t="s">
        <v>4139</v>
      </c>
      <c r="E651" s="2">
        <v>650</v>
      </c>
      <c r="F651" s="1">
        <v>2</v>
      </c>
      <c r="G651" s="1" t="s">
        <v>1169</v>
      </c>
      <c r="H651" s="1" t="s">
        <v>2201</v>
      </c>
      <c r="I651" s="1">
        <v>2</v>
      </c>
      <c r="L651" s="1">
        <v>5</v>
      </c>
      <c r="M651" s="1" t="s">
        <v>4507</v>
      </c>
      <c r="N651" s="1" t="s">
        <v>4508</v>
      </c>
      <c r="S651" s="1" t="s">
        <v>66</v>
      </c>
      <c r="T651" s="2" t="s">
        <v>2245</v>
      </c>
      <c r="W651" s="1" t="s">
        <v>56</v>
      </c>
      <c r="X651" s="1" t="s">
        <v>4944</v>
      </c>
      <c r="Y651" s="1" t="s">
        <v>10</v>
      </c>
      <c r="Z651" s="1" t="s">
        <v>2408</v>
      </c>
      <c r="AC651" s="1">
        <v>71</v>
      </c>
      <c r="AD651" s="1" t="s">
        <v>85</v>
      </c>
      <c r="AE651" s="1" t="s">
        <v>2995</v>
      </c>
      <c r="AJ651" s="1" t="s">
        <v>17</v>
      </c>
      <c r="AK651" s="1" t="s">
        <v>3051</v>
      </c>
      <c r="AL651" s="1" t="s">
        <v>59</v>
      </c>
      <c r="AM651" s="1" t="s">
        <v>3034</v>
      </c>
      <c r="AT651" s="1" t="s">
        <v>43</v>
      </c>
      <c r="AU651" s="1" t="s">
        <v>3115</v>
      </c>
      <c r="AV651" s="1" t="s">
        <v>1249</v>
      </c>
      <c r="AW651" s="1" t="s">
        <v>3271</v>
      </c>
      <c r="BG651" s="1" t="s">
        <v>43</v>
      </c>
      <c r="BH651" s="1" t="s">
        <v>3115</v>
      </c>
      <c r="BI651" s="1" t="s">
        <v>1250</v>
      </c>
      <c r="BJ651" s="1" t="s">
        <v>3351</v>
      </c>
      <c r="BK651" s="1" t="s">
        <v>43</v>
      </c>
      <c r="BL651" s="1" t="s">
        <v>3115</v>
      </c>
      <c r="BM651" s="1" t="s">
        <v>1251</v>
      </c>
      <c r="BN651" s="1" t="s">
        <v>3773</v>
      </c>
      <c r="BO651" s="1" t="s">
        <v>43</v>
      </c>
      <c r="BP651" s="1" t="s">
        <v>3115</v>
      </c>
      <c r="BQ651" s="1" t="s">
        <v>1252</v>
      </c>
      <c r="BR651" s="1" t="s">
        <v>3962</v>
      </c>
      <c r="BS651" s="1" t="s">
        <v>1154</v>
      </c>
      <c r="BT651" s="1" t="s">
        <v>3066</v>
      </c>
    </row>
    <row r="652" spans="1:33" ht="13.5" customHeight="1">
      <c r="A652" s="6" t="str">
        <f t="shared" si="24"/>
        <v>1729_감물천면_100a</v>
      </c>
      <c r="B652" s="1">
        <v>1729</v>
      </c>
      <c r="C652" s="1" t="s">
        <v>4137</v>
      </c>
      <c r="D652" s="1" t="s">
        <v>4139</v>
      </c>
      <c r="E652" s="2">
        <v>651</v>
      </c>
      <c r="F652" s="1">
        <v>2</v>
      </c>
      <c r="G652" s="1" t="s">
        <v>1169</v>
      </c>
      <c r="H652" s="1" t="s">
        <v>2201</v>
      </c>
      <c r="I652" s="1">
        <v>2</v>
      </c>
      <c r="L652" s="1">
        <v>5</v>
      </c>
      <c r="M652" s="1" t="s">
        <v>4507</v>
      </c>
      <c r="N652" s="1" t="s">
        <v>4508</v>
      </c>
      <c r="S652" s="1" t="s">
        <v>47</v>
      </c>
      <c r="T652" s="2" t="s">
        <v>2244</v>
      </c>
      <c r="AF652" s="1" t="s">
        <v>131</v>
      </c>
      <c r="AG652" s="1" t="s">
        <v>3005</v>
      </c>
    </row>
    <row r="653" spans="1:35" ht="13.5" customHeight="1">
      <c r="A653" s="6" t="str">
        <f t="shared" si="24"/>
        <v>1729_감물천면_100a</v>
      </c>
      <c r="B653" s="1">
        <v>1729</v>
      </c>
      <c r="C653" s="1" t="s">
        <v>4137</v>
      </c>
      <c r="D653" s="1" t="s">
        <v>4139</v>
      </c>
      <c r="E653" s="2">
        <v>652</v>
      </c>
      <c r="F653" s="1">
        <v>2</v>
      </c>
      <c r="G653" s="1" t="s">
        <v>1169</v>
      </c>
      <c r="H653" s="1" t="s">
        <v>2201</v>
      </c>
      <c r="I653" s="1">
        <v>2</v>
      </c>
      <c r="L653" s="1">
        <v>5</v>
      </c>
      <c r="M653" s="1" t="s">
        <v>4507</v>
      </c>
      <c r="N653" s="1" t="s">
        <v>4508</v>
      </c>
      <c r="S653" s="1" t="s">
        <v>855</v>
      </c>
      <c r="T653" s="2" t="s">
        <v>2265</v>
      </c>
      <c r="Y653" s="1" t="s">
        <v>1253</v>
      </c>
      <c r="Z653" s="1" t="s">
        <v>2663</v>
      </c>
      <c r="AF653" s="1" t="s">
        <v>1254</v>
      </c>
      <c r="AG653" s="1" t="s">
        <v>3007</v>
      </c>
      <c r="AH653" s="1" t="s">
        <v>160</v>
      </c>
      <c r="AI653" s="1" t="s">
        <v>3045</v>
      </c>
    </row>
    <row r="654" spans="1:31" ht="13.5" customHeight="1">
      <c r="A654" s="6" t="str">
        <f t="shared" si="24"/>
        <v>1729_감물천면_100a</v>
      </c>
      <c r="B654" s="1">
        <v>1729</v>
      </c>
      <c r="C654" s="1" t="s">
        <v>4137</v>
      </c>
      <c r="D654" s="1" t="s">
        <v>4139</v>
      </c>
      <c r="E654" s="2">
        <v>653</v>
      </c>
      <c r="F654" s="1">
        <v>2</v>
      </c>
      <c r="G654" s="1" t="s">
        <v>1169</v>
      </c>
      <c r="H654" s="1" t="s">
        <v>2201</v>
      </c>
      <c r="I654" s="1">
        <v>2</v>
      </c>
      <c r="L654" s="1">
        <v>5</v>
      </c>
      <c r="M654" s="1" t="s">
        <v>4507</v>
      </c>
      <c r="N654" s="1" t="s">
        <v>4508</v>
      </c>
      <c r="S654" s="1" t="s">
        <v>209</v>
      </c>
      <c r="T654" s="2" t="s">
        <v>2249</v>
      </c>
      <c r="U654" s="1" t="s">
        <v>1255</v>
      </c>
      <c r="V654" s="1" t="s">
        <v>2307</v>
      </c>
      <c r="Y654" s="1" t="s">
        <v>1256</v>
      </c>
      <c r="Z654" s="1" t="s">
        <v>2662</v>
      </c>
      <c r="AC654" s="1">
        <v>35</v>
      </c>
      <c r="AD654" s="1" t="s">
        <v>401</v>
      </c>
      <c r="AE654" s="1" t="s">
        <v>2948</v>
      </c>
    </row>
    <row r="655" spans="1:31" ht="13.5" customHeight="1">
      <c r="A655" s="6" t="str">
        <f t="shared" si="24"/>
        <v>1729_감물천면_100a</v>
      </c>
      <c r="B655" s="1">
        <v>1729</v>
      </c>
      <c r="C655" s="1" t="s">
        <v>4137</v>
      </c>
      <c r="D655" s="1" t="s">
        <v>4139</v>
      </c>
      <c r="E655" s="2">
        <v>654</v>
      </c>
      <c r="F655" s="1">
        <v>2</v>
      </c>
      <c r="G655" s="1" t="s">
        <v>1169</v>
      </c>
      <c r="H655" s="1" t="s">
        <v>2201</v>
      </c>
      <c r="I655" s="1">
        <v>2</v>
      </c>
      <c r="L655" s="1">
        <v>5</v>
      </c>
      <c r="M655" s="1" t="s">
        <v>4507</v>
      </c>
      <c r="N655" s="1" t="s">
        <v>4508</v>
      </c>
      <c r="S655" s="1" t="s">
        <v>137</v>
      </c>
      <c r="T655" s="2" t="s">
        <v>2251</v>
      </c>
      <c r="W655" s="1" t="s">
        <v>135</v>
      </c>
      <c r="X655" s="1" t="s">
        <v>2393</v>
      </c>
      <c r="Y655" s="1" t="s">
        <v>10</v>
      </c>
      <c r="Z655" s="1" t="s">
        <v>2408</v>
      </c>
      <c r="AC655" s="1">
        <v>38</v>
      </c>
      <c r="AD655" s="1" t="s">
        <v>351</v>
      </c>
      <c r="AE655" s="1" t="s">
        <v>2972</v>
      </c>
    </row>
    <row r="656" spans="1:33" ht="13.5" customHeight="1">
      <c r="A656" s="6" t="str">
        <f t="shared" si="24"/>
        <v>1729_감물천면_100a</v>
      </c>
      <c r="B656" s="1">
        <v>1729</v>
      </c>
      <c r="C656" s="1" t="s">
        <v>4137</v>
      </c>
      <c r="D656" s="1" t="s">
        <v>4139</v>
      </c>
      <c r="E656" s="2">
        <v>655</v>
      </c>
      <c r="F656" s="1">
        <v>2</v>
      </c>
      <c r="G656" s="1" t="s">
        <v>1169</v>
      </c>
      <c r="H656" s="1" t="s">
        <v>2201</v>
      </c>
      <c r="I656" s="1">
        <v>2</v>
      </c>
      <c r="L656" s="1">
        <v>5</v>
      </c>
      <c r="M656" s="1" t="s">
        <v>4507</v>
      </c>
      <c r="N656" s="1" t="s">
        <v>4508</v>
      </c>
      <c r="S656" s="1" t="s">
        <v>132</v>
      </c>
      <c r="T656" s="2" t="s">
        <v>2250</v>
      </c>
      <c r="AC656" s="1">
        <v>5</v>
      </c>
      <c r="AD656" s="1" t="s">
        <v>53</v>
      </c>
      <c r="AE656" s="1" t="s">
        <v>2955</v>
      </c>
      <c r="AF656" s="1" t="s">
        <v>54</v>
      </c>
      <c r="AG656" s="1" t="s">
        <v>3004</v>
      </c>
    </row>
    <row r="657" spans="1:58" ht="13.5" customHeight="1">
      <c r="A657" s="6" t="str">
        <f t="shared" si="24"/>
        <v>1729_감물천면_100a</v>
      </c>
      <c r="B657" s="1">
        <v>1729</v>
      </c>
      <c r="C657" s="1" t="s">
        <v>4137</v>
      </c>
      <c r="D657" s="1" t="s">
        <v>4139</v>
      </c>
      <c r="E657" s="2">
        <v>656</v>
      </c>
      <c r="F657" s="1">
        <v>2</v>
      </c>
      <c r="G657" s="1" t="s">
        <v>1169</v>
      </c>
      <c r="H657" s="1" t="s">
        <v>2201</v>
      </c>
      <c r="I657" s="1">
        <v>2</v>
      </c>
      <c r="L657" s="1">
        <v>5</v>
      </c>
      <c r="M657" s="1" t="s">
        <v>4507</v>
      </c>
      <c r="N657" s="1" t="s">
        <v>4508</v>
      </c>
      <c r="T657" s="2" t="s">
        <v>4945</v>
      </c>
      <c r="U657" s="1" t="s">
        <v>86</v>
      </c>
      <c r="V657" s="1" t="s">
        <v>2290</v>
      </c>
      <c r="Y657" s="1" t="s">
        <v>5257</v>
      </c>
      <c r="Z657" s="1" t="s">
        <v>4190</v>
      </c>
      <c r="AC657" s="1">
        <v>52</v>
      </c>
      <c r="AD657" s="1" t="s">
        <v>351</v>
      </c>
      <c r="AE657" s="1" t="s">
        <v>2972</v>
      </c>
      <c r="AV657" s="1" t="s">
        <v>1257</v>
      </c>
      <c r="AW657" s="1" t="s">
        <v>3270</v>
      </c>
      <c r="BB657" s="1" t="s">
        <v>86</v>
      </c>
      <c r="BC657" s="1" t="s">
        <v>2290</v>
      </c>
      <c r="BD657" s="1" t="s">
        <v>4098</v>
      </c>
      <c r="BE657" s="1" t="s">
        <v>3418</v>
      </c>
      <c r="BF657" s="1" t="s">
        <v>4946</v>
      </c>
    </row>
    <row r="658" spans="1:31" ht="13.5" customHeight="1">
      <c r="A658" s="6" t="str">
        <f t="shared" si="24"/>
        <v>1729_감물천면_100a</v>
      </c>
      <c r="B658" s="1">
        <v>1729</v>
      </c>
      <c r="C658" s="1" t="s">
        <v>4137</v>
      </c>
      <c r="D658" s="1" t="s">
        <v>4139</v>
      </c>
      <c r="E658" s="2">
        <v>657</v>
      </c>
      <c r="F658" s="1">
        <v>2</v>
      </c>
      <c r="G658" s="1" t="s">
        <v>1169</v>
      </c>
      <c r="H658" s="1" t="s">
        <v>2201</v>
      </c>
      <c r="I658" s="1">
        <v>2</v>
      </c>
      <c r="L658" s="1">
        <v>5</v>
      </c>
      <c r="M658" s="1" t="s">
        <v>4507</v>
      </c>
      <c r="N658" s="1" t="s">
        <v>4508</v>
      </c>
      <c r="T658" s="2" t="s">
        <v>4945</v>
      </c>
      <c r="U658" s="1" t="s">
        <v>694</v>
      </c>
      <c r="V658" s="1" t="s">
        <v>2365</v>
      </c>
      <c r="Y658" s="1" t="s">
        <v>1258</v>
      </c>
      <c r="Z658" s="1" t="s">
        <v>2661</v>
      </c>
      <c r="AC658" s="1">
        <v>69</v>
      </c>
      <c r="AD658" s="1" t="s">
        <v>270</v>
      </c>
      <c r="AE658" s="1" t="s">
        <v>2962</v>
      </c>
    </row>
    <row r="659" spans="1:72" ht="13.5" customHeight="1">
      <c r="A659" s="6" t="str">
        <f t="shared" si="24"/>
        <v>1729_감물천면_100a</v>
      </c>
      <c r="B659" s="1">
        <v>1729</v>
      </c>
      <c r="C659" s="1" t="s">
        <v>4137</v>
      </c>
      <c r="D659" s="1" t="s">
        <v>4139</v>
      </c>
      <c r="E659" s="2">
        <v>658</v>
      </c>
      <c r="F659" s="1">
        <v>2</v>
      </c>
      <c r="G659" s="1" t="s">
        <v>1169</v>
      </c>
      <c r="H659" s="1" t="s">
        <v>2201</v>
      </c>
      <c r="I659" s="1">
        <v>3</v>
      </c>
      <c r="J659" s="1" t="s">
        <v>68</v>
      </c>
      <c r="K659" s="1" t="s">
        <v>2220</v>
      </c>
      <c r="L659" s="1">
        <v>1</v>
      </c>
      <c r="M659" s="1" t="s">
        <v>4509</v>
      </c>
      <c r="N659" s="1" t="s">
        <v>4510</v>
      </c>
      <c r="T659" s="2" t="s">
        <v>4947</v>
      </c>
      <c r="U659" s="1" t="s">
        <v>186</v>
      </c>
      <c r="V659" s="1" t="s">
        <v>2352</v>
      </c>
      <c r="W659" s="1" t="s">
        <v>76</v>
      </c>
      <c r="X659" s="1" t="s">
        <v>4948</v>
      </c>
      <c r="Y659" s="1" t="s">
        <v>1259</v>
      </c>
      <c r="Z659" s="1" t="s">
        <v>2660</v>
      </c>
      <c r="AC659" s="1">
        <v>83</v>
      </c>
      <c r="AD659" s="1" t="s">
        <v>371</v>
      </c>
      <c r="AE659" s="1" t="s">
        <v>2989</v>
      </c>
      <c r="AJ659" s="1" t="s">
        <v>17</v>
      </c>
      <c r="AK659" s="1" t="s">
        <v>3051</v>
      </c>
      <c r="AL659" s="1" t="s">
        <v>65</v>
      </c>
      <c r="AM659" s="1" t="s">
        <v>4830</v>
      </c>
      <c r="AT659" s="1" t="s">
        <v>126</v>
      </c>
      <c r="AU659" s="1" t="s">
        <v>2342</v>
      </c>
      <c r="AV659" s="1" t="s">
        <v>1260</v>
      </c>
      <c r="AW659" s="1" t="s">
        <v>3269</v>
      </c>
      <c r="BG659" s="1" t="s">
        <v>126</v>
      </c>
      <c r="BH659" s="1" t="s">
        <v>2342</v>
      </c>
      <c r="BI659" s="1" t="s">
        <v>1261</v>
      </c>
      <c r="BJ659" s="1" t="s">
        <v>3576</v>
      </c>
      <c r="BK659" s="1" t="s">
        <v>126</v>
      </c>
      <c r="BL659" s="1" t="s">
        <v>2342</v>
      </c>
      <c r="BM659" s="1" t="s">
        <v>4099</v>
      </c>
      <c r="BN659" s="1" t="s">
        <v>3772</v>
      </c>
      <c r="BO659" s="1" t="s">
        <v>126</v>
      </c>
      <c r="BP659" s="1" t="s">
        <v>2342</v>
      </c>
      <c r="BQ659" s="1" t="s">
        <v>1262</v>
      </c>
      <c r="BR659" s="1" t="s">
        <v>4338</v>
      </c>
      <c r="BS659" s="1" t="s">
        <v>59</v>
      </c>
      <c r="BT659" s="1" t="s">
        <v>3034</v>
      </c>
    </row>
    <row r="660" spans="1:31" ht="13.5" customHeight="1">
      <c r="A660" s="6" t="str">
        <f t="shared" si="24"/>
        <v>1729_감물천면_100a</v>
      </c>
      <c r="B660" s="1">
        <v>1729</v>
      </c>
      <c r="C660" s="1" t="s">
        <v>4137</v>
      </c>
      <c r="D660" s="1" t="s">
        <v>4139</v>
      </c>
      <c r="E660" s="2">
        <v>659</v>
      </c>
      <c r="F660" s="1">
        <v>2</v>
      </c>
      <c r="G660" s="1" t="s">
        <v>1169</v>
      </c>
      <c r="H660" s="1" t="s">
        <v>2201</v>
      </c>
      <c r="I660" s="1">
        <v>3</v>
      </c>
      <c r="L660" s="1">
        <v>1</v>
      </c>
      <c r="M660" s="1" t="s">
        <v>4509</v>
      </c>
      <c r="N660" s="1" t="s">
        <v>4510</v>
      </c>
      <c r="S660" s="1" t="s">
        <v>134</v>
      </c>
      <c r="T660" s="2" t="s">
        <v>2246</v>
      </c>
      <c r="U660" s="1" t="s">
        <v>1263</v>
      </c>
      <c r="V660" s="1" t="s">
        <v>2364</v>
      </c>
      <c r="Y660" s="1" t="s">
        <v>68</v>
      </c>
      <c r="Z660" s="1" t="s">
        <v>2220</v>
      </c>
      <c r="AC660" s="1">
        <v>48</v>
      </c>
      <c r="AD660" s="1" t="s">
        <v>68</v>
      </c>
      <c r="AE660" s="1" t="s">
        <v>2220</v>
      </c>
    </row>
    <row r="661" spans="1:45" ht="13.5" customHeight="1">
      <c r="A661" s="6" t="str">
        <f t="shared" si="24"/>
        <v>1729_감물천면_100a</v>
      </c>
      <c r="B661" s="1">
        <v>1729</v>
      </c>
      <c r="C661" s="1" t="s">
        <v>4137</v>
      </c>
      <c r="D661" s="1" t="s">
        <v>4139</v>
      </c>
      <c r="E661" s="2">
        <v>660</v>
      </c>
      <c r="F661" s="1">
        <v>2</v>
      </c>
      <c r="G661" s="1" t="s">
        <v>1169</v>
      </c>
      <c r="H661" s="1" t="s">
        <v>2201</v>
      </c>
      <c r="I661" s="1">
        <v>3</v>
      </c>
      <c r="L661" s="1">
        <v>1</v>
      </c>
      <c r="M661" s="1" t="s">
        <v>4509</v>
      </c>
      <c r="N661" s="1" t="s">
        <v>4510</v>
      </c>
      <c r="S661" s="1" t="s">
        <v>137</v>
      </c>
      <c r="T661" s="2" t="s">
        <v>2251</v>
      </c>
      <c r="U661" s="1" t="s">
        <v>96</v>
      </c>
      <c r="V661" s="1" t="s">
        <v>2298</v>
      </c>
      <c r="Y661" s="1" t="s">
        <v>1264</v>
      </c>
      <c r="Z661" s="1" t="s">
        <v>2609</v>
      </c>
      <c r="AC661" s="1">
        <v>46</v>
      </c>
      <c r="AD661" s="1" t="s">
        <v>138</v>
      </c>
      <c r="AE661" s="1" t="s">
        <v>2956</v>
      </c>
      <c r="AN661" s="1" t="s">
        <v>554</v>
      </c>
      <c r="AO661" s="1" t="s">
        <v>2251</v>
      </c>
      <c r="AR661" s="1" t="s">
        <v>1265</v>
      </c>
      <c r="AS661" s="1" t="s">
        <v>2216</v>
      </c>
    </row>
    <row r="662" spans="1:33" ht="13.5" customHeight="1">
      <c r="A662" s="6" t="str">
        <f t="shared" si="24"/>
        <v>1729_감물천면_100a</v>
      </c>
      <c r="B662" s="1">
        <v>1729</v>
      </c>
      <c r="C662" s="1" t="s">
        <v>4137</v>
      </c>
      <c r="D662" s="1" t="s">
        <v>4139</v>
      </c>
      <c r="E662" s="2">
        <v>661</v>
      </c>
      <c r="F662" s="1">
        <v>2</v>
      </c>
      <c r="G662" s="1" t="s">
        <v>1169</v>
      </c>
      <c r="H662" s="1" t="s">
        <v>2201</v>
      </c>
      <c r="I662" s="1">
        <v>3</v>
      </c>
      <c r="L662" s="1">
        <v>1</v>
      </c>
      <c r="M662" s="1" t="s">
        <v>4509</v>
      </c>
      <c r="N662" s="1" t="s">
        <v>4510</v>
      </c>
      <c r="S662" s="1" t="s">
        <v>443</v>
      </c>
      <c r="T662" s="2" t="s">
        <v>2257</v>
      </c>
      <c r="Y662" s="1" t="s">
        <v>1266</v>
      </c>
      <c r="Z662" s="1" t="s">
        <v>2608</v>
      </c>
      <c r="AF662" s="1" t="s">
        <v>131</v>
      </c>
      <c r="AG662" s="1" t="s">
        <v>3005</v>
      </c>
    </row>
    <row r="663" spans="1:31" ht="13.5" customHeight="1">
      <c r="A663" s="6" t="str">
        <f t="shared" si="24"/>
        <v>1729_감물천면_100a</v>
      </c>
      <c r="B663" s="1">
        <v>1729</v>
      </c>
      <c r="C663" s="1" t="s">
        <v>4137</v>
      </c>
      <c r="D663" s="1" t="s">
        <v>4139</v>
      </c>
      <c r="E663" s="2">
        <v>662</v>
      </c>
      <c r="F663" s="1">
        <v>2</v>
      </c>
      <c r="G663" s="1" t="s">
        <v>1169</v>
      </c>
      <c r="H663" s="1" t="s">
        <v>2201</v>
      </c>
      <c r="I663" s="1">
        <v>3</v>
      </c>
      <c r="L663" s="1">
        <v>1</v>
      </c>
      <c r="M663" s="1" t="s">
        <v>4509</v>
      </c>
      <c r="N663" s="1" t="s">
        <v>4510</v>
      </c>
      <c r="S663" s="1" t="s">
        <v>185</v>
      </c>
      <c r="T663" s="2" t="s">
        <v>2260</v>
      </c>
      <c r="Y663" s="1" t="s">
        <v>1267</v>
      </c>
      <c r="Z663" s="1" t="s">
        <v>2659</v>
      </c>
      <c r="AC663" s="1">
        <v>96</v>
      </c>
      <c r="AD663" s="1" t="s">
        <v>474</v>
      </c>
      <c r="AE663" s="1" t="s">
        <v>2985</v>
      </c>
    </row>
    <row r="664" spans="1:72" ht="13.5" customHeight="1">
      <c r="A664" s="6" t="str">
        <f t="shared" si="24"/>
        <v>1729_감물천면_100a</v>
      </c>
      <c r="B664" s="1">
        <v>1729</v>
      </c>
      <c r="C664" s="1" t="s">
        <v>4137</v>
      </c>
      <c r="D664" s="1" t="s">
        <v>4139</v>
      </c>
      <c r="E664" s="2">
        <v>663</v>
      </c>
      <c r="F664" s="1">
        <v>2</v>
      </c>
      <c r="G664" s="1" t="s">
        <v>1169</v>
      </c>
      <c r="H664" s="1" t="s">
        <v>2201</v>
      </c>
      <c r="I664" s="1">
        <v>3</v>
      </c>
      <c r="L664" s="1">
        <v>2</v>
      </c>
      <c r="M664" s="1" t="s">
        <v>4511</v>
      </c>
      <c r="N664" s="1" t="s">
        <v>4512</v>
      </c>
      <c r="T664" s="2" t="s">
        <v>4949</v>
      </c>
      <c r="U664" s="1" t="s">
        <v>1268</v>
      </c>
      <c r="V664" s="1" t="s">
        <v>4169</v>
      </c>
      <c r="W664" s="1" t="s">
        <v>222</v>
      </c>
      <c r="X664" s="1" t="s">
        <v>2412</v>
      </c>
      <c r="Y664" s="1" t="s">
        <v>1269</v>
      </c>
      <c r="Z664" s="1" t="s">
        <v>2658</v>
      </c>
      <c r="AC664" s="1">
        <v>65</v>
      </c>
      <c r="AD664" s="1" t="s">
        <v>53</v>
      </c>
      <c r="AE664" s="1" t="s">
        <v>2955</v>
      </c>
      <c r="AJ664" s="1" t="s">
        <v>17</v>
      </c>
      <c r="AK664" s="1" t="s">
        <v>3051</v>
      </c>
      <c r="AL664" s="1" t="s">
        <v>221</v>
      </c>
      <c r="AM664" s="1" t="s">
        <v>3072</v>
      </c>
      <c r="AT664" s="1" t="s">
        <v>126</v>
      </c>
      <c r="AU664" s="1" t="s">
        <v>2342</v>
      </c>
      <c r="AV664" s="1" t="s">
        <v>5258</v>
      </c>
      <c r="AW664" s="1" t="s">
        <v>4950</v>
      </c>
      <c r="BG664" s="1" t="s">
        <v>459</v>
      </c>
      <c r="BH664" s="1" t="s">
        <v>3129</v>
      </c>
      <c r="BI664" s="1" t="s">
        <v>1270</v>
      </c>
      <c r="BJ664" s="1" t="s">
        <v>4951</v>
      </c>
      <c r="BK664" s="1" t="s">
        <v>392</v>
      </c>
      <c r="BL664" s="1" t="s">
        <v>3116</v>
      </c>
      <c r="BM664" s="1" t="s">
        <v>404</v>
      </c>
      <c r="BN664" s="1" t="s">
        <v>2809</v>
      </c>
      <c r="BO664" s="1" t="s">
        <v>459</v>
      </c>
      <c r="BP664" s="1" t="s">
        <v>3129</v>
      </c>
      <c r="BQ664" s="1" t="s">
        <v>1271</v>
      </c>
      <c r="BR664" s="1" t="s">
        <v>3961</v>
      </c>
      <c r="BS664" s="1" t="s">
        <v>723</v>
      </c>
      <c r="BT664" s="1" t="s">
        <v>3073</v>
      </c>
    </row>
    <row r="665" spans="1:72" ht="13.5" customHeight="1">
      <c r="A665" s="6" t="str">
        <f t="shared" si="24"/>
        <v>1729_감물천면_100a</v>
      </c>
      <c r="B665" s="1">
        <v>1729</v>
      </c>
      <c r="C665" s="1" t="s">
        <v>4137</v>
      </c>
      <c r="D665" s="1" t="s">
        <v>4139</v>
      </c>
      <c r="E665" s="2">
        <v>664</v>
      </c>
      <c r="F665" s="1">
        <v>2</v>
      </c>
      <c r="G665" s="1" t="s">
        <v>1169</v>
      </c>
      <c r="H665" s="1" t="s">
        <v>2201</v>
      </c>
      <c r="I665" s="1">
        <v>3</v>
      </c>
      <c r="L665" s="1">
        <v>2</v>
      </c>
      <c r="M665" s="1" t="s">
        <v>4511</v>
      </c>
      <c r="N665" s="1" t="s">
        <v>4512</v>
      </c>
      <c r="S665" s="1" t="s">
        <v>66</v>
      </c>
      <c r="T665" s="2" t="s">
        <v>2245</v>
      </c>
      <c r="W665" s="1" t="s">
        <v>1272</v>
      </c>
      <c r="X665" s="1" t="s">
        <v>2411</v>
      </c>
      <c r="Y665" s="1" t="s">
        <v>114</v>
      </c>
      <c r="Z665" s="1" t="s">
        <v>2416</v>
      </c>
      <c r="AC665" s="1">
        <v>61</v>
      </c>
      <c r="AD665" s="1" t="s">
        <v>232</v>
      </c>
      <c r="AE665" s="1" t="s">
        <v>2954</v>
      </c>
      <c r="AJ665" s="1" t="s">
        <v>17</v>
      </c>
      <c r="AK665" s="1" t="s">
        <v>3051</v>
      </c>
      <c r="AL665" s="1" t="s">
        <v>228</v>
      </c>
      <c r="AM665" s="1" t="s">
        <v>3062</v>
      </c>
      <c r="AT665" s="1" t="s">
        <v>126</v>
      </c>
      <c r="AU665" s="1" t="s">
        <v>2342</v>
      </c>
      <c r="AV665" s="1" t="s">
        <v>1273</v>
      </c>
      <c r="AW665" s="1" t="s">
        <v>3268</v>
      </c>
      <c r="BG665" s="1" t="s">
        <v>126</v>
      </c>
      <c r="BH665" s="1" t="s">
        <v>2342</v>
      </c>
      <c r="BI665" s="1" t="s">
        <v>1274</v>
      </c>
      <c r="BJ665" s="1" t="s">
        <v>3575</v>
      </c>
      <c r="BK665" s="1" t="s">
        <v>126</v>
      </c>
      <c r="BL665" s="1" t="s">
        <v>2342</v>
      </c>
      <c r="BM665" s="1" t="s">
        <v>1219</v>
      </c>
      <c r="BN665" s="1" t="s">
        <v>3771</v>
      </c>
      <c r="BO665" s="1" t="s">
        <v>459</v>
      </c>
      <c r="BP665" s="1" t="s">
        <v>3129</v>
      </c>
      <c r="BQ665" s="1" t="s">
        <v>1275</v>
      </c>
      <c r="BR665" s="1" t="s">
        <v>3960</v>
      </c>
      <c r="BS665" s="1" t="s">
        <v>141</v>
      </c>
      <c r="BT665" s="1" t="s">
        <v>3041</v>
      </c>
    </row>
    <row r="666" spans="1:31" ht="13.5" customHeight="1">
      <c r="A666" s="6" t="str">
        <f t="shared" si="24"/>
        <v>1729_감물천면_100a</v>
      </c>
      <c r="B666" s="1">
        <v>1729</v>
      </c>
      <c r="C666" s="1" t="s">
        <v>4137</v>
      </c>
      <c r="D666" s="1" t="s">
        <v>4139</v>
      </c>
      <c r="E666" s="2">
        <v>665</v>
      </c>
      <c r="F666" s="1">
        <v>2</v>
      </c>
      <c r="G666" s="1" t="s">
        <v>1169</v>
      </c>
      <c r="H666" s="1" t="s">
        <v>2201</v>
      </c>
      <c r="I666" s="1">
        <v>3</v>
      </c>
      <c r="L666" s="1">
        <v>2</v>
      </c>
      <c r="M666" s="1" t="s">
        <v>4511</v>
      </c>
      <c r="N666" s="1" t="s">
        <v>4512</v>
      </c>
      <c r="S666" s="1" t="s">
        <v>47</v>
      </c>
      <c r="T666" s="2" t="s">
        <v>2244</v>
      </c>
      <c r="AC666" s="1">
        <v>16</v>
      </c>
      <c r="AD666" s="1" t="s">
        <v>147</v>
      </c>
      <c r="AE666" s="1" t="s">
        <v>2965</v>
      </c>
    </row>
    <row r="667" spans="1:72" ht="13.5" customHeight="1">
      <c r="A667" s="6" t="str">
        <f t="shared" si="24"/>
        <v>1729_감물천면_100a</v>
      </c>
      <c r="B667" s="1">
        <v>1729</v>
      </c>
      <c r="C667" s="1" t="s">
        <v>4137</v>
      </c>
      <c r="D667" s="1" t="s">
        <v>4139</v>
      </c>
      <c r="E667" s="2">
        <v>666</v>
      </c>
      <c r="F667" s="1">
        <v>2</v>
      </c>
      <c r="G667" s="1" t="s">
        <v>1169</v>
      </c>
      <c r="H667" s="1" t="s">
        <v>2201</v>
      </c>
      <c r="I667" s="1">
        <v>3</v>
      </c>
      <c r="L667" s="1">
        <v>3</v>
      </c>
      <c r="M667" s="1" t="s">
        <v>4513</v>
      </c>
      <c r="N667" s="1" t="s">
        <v>4514</v>
      </c>
      <c r="T667" s="2" t="s">
        <v>4952</v>
      </c>
      <c r="U667" s="1" t="s">
        <v>1276</v>
      </c>
      <c r="V667" s="1" t="s">
        <v>2363</v>
      </c>
      <c r="W667" s="1" t="s">
        <v>975</v>
      </c>
      <c r="X667" s="1" t="s">
        <v>2399</v>
      </c>
      <c r="Y667" s="1" t="s">
        <v>1277</v>
      </c>
      <c r="Z667" s="1" t="s">
        <v>2532</v>
      </c>
      <c r="AC667" s="1">
        <v>53</v>
      </c>
      <c r="AD667" s="1" t="s">
        <v>119</v>
      </c>
      <c r="AE667" s="1" t="s">
        <v>2983</v>
      </c>
      <c r="AJ667" s="1" t="s">
        <v>17</v>
      </c>
      <c r="AK667" s="1" t="s">
        <v>3051</v>
      </c>
      <c r="AL667" s="1" t="s">
        <v>221</v>
      </c>
      <c r="AM667" s="1" t="s">
        <v>3072</v>
      </c>
      <c r="AT667" s="1" t="s">
        <v>43</v>
      </c>
      <c r="AU667" s="1" t="s">
        <v>3115</v>
      </c>
      <c r="AV667" s="1" t="s">
        <v>1278</v>
      </c>
      <c r="AW667" s="1" t="s">
        <v>3164</v>
      </c>
      <c r="BG667" s="1" t="s">
        <v>43</v>
      </c>
      <c r="BH667" s="1" t="s">
        <v>3115</v>
      </c>
      <c r="BI667" s="1" t="s">
        <v>1172</v>
      </c>
      <c r="BJ667" s="1" t="s">
        <v>3281</v>
      </c>
      <c r="BK667" s="1" t="s">
        <v>43</v>
      </c>
      <c r="BL667" s="1" t="s">
        <v>3115</v>
      </c>
      <c r="BM667" s="1" t="s">
        <v>771</v>
      </c>
      <c r="BN667" s="1" t="s">
        <v>3202</v>
      </c>
      <c r="BO667" s="1" t="s">
        <v>43</v>
      </c>
      <c r="BP667" s="1" t="s">
        <v>3115</v>
      </c>
      <c r="BQ667" s="1" t="s">
        <v>1279</v>
      </c>
      <c r="BR667" s="1" t="s">
        <v>3917</v>
      </c>
      <c r="BS667" s="1" t="s">
        <v>422</v>
      </c>
      <c r="BT667" s="1" t="s">
        <v>3074</v>
      </c>
    </row>
    <row r="668" spans="1:72" ht="13.5" customHeight="1">
      <c r="A668" s="6" t="str">
        <f t="shared" si="24"/>
        <v>1729_감물천면_100a</v>
      </c>
      <c r="B668" s="1">
        <v>1729</v>
      </c>
      <c r="C668" s="1" t="s">
        <v>4137</v>
      </c>
      <c r="D668" s="1" t="s">
        <v>4139</v>
      </c>
      <c r="E668" s="2">
        <v>667</v>
      </c>
      <c r="F668" s="1">
        <v>2</v>
      </c>
      <c r="G668" s="1" t="s">
        <v>1169</v>
      </c>
      <c r="H668" s="1" t="s">
        <v>2201</v>
      </c>
      <c r="I668" s="1">
        <v>3</v>
      </c>
      <c r="L668" s="1">
        <v>3</v>
      </c>
      <c r="M668" s="1" t="s">
        <v>4513</v>
      </c>
      <c r="N668" s="1" t="s">
        <v>4514</v>
      </c>
      <c r="S668" s="1" t="s">
        <v>66</v>
      </c>
      <c r="T668" s="2" t="s">
        <v>2245</v>
      </c>
      <c r="W668" s="1" t="s">
        <v>139</v>
      </c>
      <c r="X668" s="1" t="s">
        <v>2384</v>
      </c>
      <c r="Y668" s="1" t="s">
        <v>39</v>
      </c>
      <c r="Z668" s="1" t="s">
        <v>2423</v>
      </c>
      <c r="AC668" s="1">
        <v>54</v>
      </c>
      <c r="AD668" s="1" t="s">
        <v>419</v>
      </c>
      <c r="AE668" s="1" t="s">
        <v>2977</v>
      </c>
      <c r="AJ668" s="1" t="s">
        <v>41</v>
      </c>
      <c r="AK668" s="1" t="s">
        <v>3052</v>
      </c>
      <c r="AL668" s="1" t="s">
        <v>141</v>
      </c>
      <c r="AM668" s="1" t="s">
        <v>3041</v>
      </c>
      <c r="AT668" s="1" t="s">
        <v>43</v>
      </c>
      <c r="AU668" s="1" t="s">
        <v>3115</v>
      </c>
      <c r="AV668" s="1" t="s">
        <v>5259</v>
      </c>
      <c r="AW668" s="1" t="s">
        <v>4953</v>
      </c>
      <c r="BG668" s="1" t="s">
        <v>43</v>
      </c>
      <c r="BH668" s="1" t="s">
        <v>3115</v>
      </c>
      <c r="BI668" s="1" t="s">
        <v>652</v>
      </c>
      <c r="BJ668" s="1" t="s">
        <v>3352</v>
      </c>
      <c r="BK668" s="1" t="s">
        <v>43</v>
      </c>
      <c r="BL668" s="1" t="s">
        <v>3115</v>
      </c>
      <c r="BM668" s="1" t="s">
        <v>1280</v>
      </c>
      <c r="BN668" s="1" t="s">
        <v>3770</v>
      </c>
      <c r="BO668" s="1" t="s">
        <v>43</v>
      </c>
      <c r="BP668" s="1" t="s">
        <v>3115</v>
      </c>
      <c r="BQ668" s="1" t="s">
        <v>1281</v>
      </c>
      <c r="BR668" s="1" t="s">
        <v>3959</v>
      </c>
      <c r="BS668" s="1" t="s">
        <v>1282</v>
      </c>
      <c r="BT668" s="1" t="s">
        <v>4227</v>
      </c>
    </row>
    <row r="669" spans="1:31" ht="13.5" customHeight="1">
      <c r="A669" s="6" t="str">
        <f t="shared" si="24"/>
        <v>1729_감물천면_100a</v>
      </c>
      <c r="B669" s="1">
        <v>1729</v>
      </c>
      <c r="C669" s="1" t="s">
        <v>4137</v>
      </c>
      <c r="D669" s="1" t="s">
        <v>4139</v>
      </c>
      <c r="E669" s="2">
        <v>668</v>
      </c>
      <c r="F669" s="1">
        <v>2</v>
      </c>
      <c r="G669" s="1" t="s">
        <v>1169</v>
      </c>
      <c r="H669" s="1" t="s">
        <v>2201</v>
      </c>
      <c r="I669" s="1">
        <v>3</v>
      </c>
      <c r="L669" s="1">
        <v>3</v>
      </c>
      <c r="M669" s="1" t="s">
        <v>4513</v>
      </c>
      <c r="N669" s="1" t="s">
        <v>4514</v>
      </c>
      <c r="S669" s="1" t="s">
        <v>261</v>
      </c>
      <c r="T669" s="2" t="s">
        <v>2255</v>
      </c>
      <c r="W669" s="1" t="s">
        <v>421</v>
      </c>
      <c r="X669" s="1" t="s">
        <v>2395</v>
      </c>
      <c r="Y669" s="1" t="s">
        <v>39</v>
      </c>
      <c r="Z669" s="1" t="s">
        <v>2423</v>
      </c>
      <c r="AC669" s="1">
        <v>82</v>
      </c>
      <c r="AD669" s="1" t="s">
        <v>77</v>
      </c>
      <c r="AE669" s="1" t="s">
        <v>2978</v>
      </c>
    </row>
    <row r="670" spans="1:31" ht="13.5" customHeight="1">
      <c r="A670" s="6" t="str">
        <f t="shared" si="24"/>
        <v>1729_감물천면_100a</v>
      </c>
      <c r="B670" s="1">
        <v>1729</v>
      </c>
      <c r="C670" s="1" t="s">
        <v>4137</v>
      </c>
      <c r="D670" s="1" t="s">
        <v>4139</v>
      </c>
      <c r="E670" s="2">
        <v>669</v>
      </c>
      <c r="F670" s="1">
        <v>2</v>
      </c>
      <c r="G670" s="1" t="s">
        <v>1169</v>
      </c>
      <c r="H670" s="1" t="s">
        <v>2201</v>
      </c>
      <c r="I670" s="1">
        <v>3</v>
      </c>
      <c r="L670" s="1">
        <v>3</v>
      </c>
      <c r="M670" s="1" t="s">
        <v>4513</v>
      </c>
      <c r="N670" s="1" t="s">
        <v>4514</v>
      </c>
      <c r="S670" s="1" t="s">
        <v>47</v>
      </c>
      <c r="T670" s="2" t="s">
        <v>2244</v>
      </c>
      <c r="AC670" s="1">
        <v>5</v>
      </c>
      <c r="AD670" s="1" t="s">
        <v>53</v>
      </c>
      <c r="AE670" s="1" t="s">
        <v>2955</v>
      </c>
    </row>
    <row r="671" spans="1:33" ht="13.5" customHeight="1">
      <c r="A671" s="6" t="str">
        <f t="shared" si="24"/>
        <v>1729_감물천면_100a</v>
      </c>
      <c r="B671" s="1">
        <v>1729</v>
      </c>
      <c r="C671" s="1" t="s">
        <v>4137</v>
      </c>
      <c r="D671" s="1" t="s">
        <v>4139</v>
      </c>
      <c r="E671" s="2">
        <v>670</v>
      </c>
      <c r="F671" s="1">
        <v>2</v>
      </c>
      <c r="G671" s="1" t="s">
        <v>1169</v>
      </c>
      <c r="H671" s="1" t="s">
        <v>2201</v>
      </c>
      <c r="I671" s="1">
        <v>3</v>
      </c>
      <c r="L671" s="1">
        <v>3</v>
      </c>
      <c r="M671" s="1" t="s">
        <v>4513</v>
      </c>
      <c r="N671" s="1" t="s">
        <v>4514</v>
      </c>
      <c r="S671" s="1" t="s">
        <v>47</v>
      </c>
      <c r="T671" s="2" t="s">
        <v>2244</v>
      </c>
      <c r="AC671" s="1">
        <v>2</v>
      </c>
      <c r="AD671" s="1" t="s">
        <v>232</v>
      </c>
      <c r="AE671" s="1" t="s">
        <v>2954</v>
      </c>
      <c r="AF671" s="1" t="s">
        <v>54</v>
      </c>
      <c r="AG671" s="1" t="s">
        <v>3004</v>
      </c>
    </row>
    <row r="672" spans="1:72" ht="13.5" customHeight="1">
      <c r="A672" s="6" t="str">
        <f t="shared" si="24"/>
        <v>1729_감물천면_100a</v>
      </c>
      <c r="B672" s="1">
        <v>1729</v>
      </c>
      <c r="C672" s="1" t="s">
        <v>4137</v>
      </c>
      <c r="D672" s="1" t="s">
        <v>4139</v>
      </c>
      <c r="E672" s="2">
        <v>671</v>
      </c>
      <c r="F672" s="1">
        <v>2</v>
      </c>
      <c r="G672" s="1" t="s">
        <v>1169</v>
      </c>
      <c r="H672" s="1" t="s">
        <v>2201</v>
      </c>
      <c r="I672" s="1">
        <v>3</v>
      </c>
      <c r="L672" s="1">
        <v>4</v>
      </c>
      <c r="M672" s="1" t="s">
        <v>4515</v>
      </c>
      <c r="N672" s="1" t="s">
        <v>4516</v>
      </c>
      <c r="T672" s="2" t="s">
        <v>4954</v>
      </c>
      <c r="U672" s="1" t="s">
        <v>1283</v>
      </c>
      <c r="V672" s="1" t="s">
        <v>2362</v>
      </c>
      <c r="W672" s="1" t="s">
        <v>1284</v>
      </c>
      <c r="X672" s="1" t="s">
        <v>2390</v>
      </c>
      <c r="Y672" s="1" t="s">
        <v>1285</v>
      </c>
      <c r="Z672" s="1" t="s">
        <v>2657</v>
      </c>
      <c r="AC672" s="1">
        <v>60</v>
      </c>
      <c r="AD672" s="1" t="s">
        <v>203</v>
      </c>
      <c r="AE672" s="1" t="s">
        <v>2970</v>
      </c>
      <c r="AJ672" s="1" t="s">
        <v>17</v>
      </c>
      <c r="AK672" s="1" t="s">
        <v>3051</v>
      </c>
      <c r="AL672" s="1" t="s">
        <v>422</v>
      </c>
      <c r="AM672" s="1" t="s">
        <v>3074</v>
      </c>
      <c r="AT672" s="1" t="s">
        <v>79</v>
      </c>
      <c r="AU672" s="1" t="s">
        <v>2295</v>
      </c>
      <c r="AV672" s="1" t="s">
        <v>1286</v>
      </c>
      <c r="AW672" s="1" t="s">
        <v>3235</v>
      </c>
      <c r="BG672" s="1" t="s">
        <v>43</v>
      </c>
      <c r="BH672" s="1" t="s">
        <v>3115</v>
      </c>
      <c r="BI672" s="1" t="s">
        <v>44</v>
      </c>
      <c r="BJ672" s="1" t="s">
        <v>3394</v>
      </c>
      <c r="BK672" s="1" t="s">
        <v>392</v>
      </c>
      <c r="BL672" s="1" t="s">
        <v>3116</v>
      </c>
      <c r="BM672" s="1" t="s">
        <v>4100</v>
      </c>
      <c r="BN672" s="1" t="s">
        <v>3613</v>
      </c>
      <c r="BO672" s="1" t="s">
        <v>124</v>
      </c>
      <c r="BP672" s="1" t="s">
        <v>3119</v>
      </c>
      <c r="BQ672" s="1" t="s">
        <v>1287</v>
      </c>
      <c r="BR672" s="1" t="s">
        <v>4267</v>
      </c>
      <c r="BS672" s="1" t="s">
        <v>65</v>
      </c>
      <c r="BT672" s="1" t="s">
        <v>4914</v>
      </c>
    </row>
    <row r="673" spans="1:72" ht="13.5" customHeight="1">
      <c r="A673" s="6" t="str">
        <f t="shared" si="24"/>
        <v>1729_감물천면_100a</v>
      </c>
      <c r="B673" s="1">
        <v>1729</v>
      </c>
      <c r="C673" s="1" t="s">
        <v>4137</v>
      </c>
      <c r="D673" s="1" t="s">
        <v>4139</v>
      </c>
      <c r="E673" s="2">
        <v>672</v>
      </c>
      <c r="F673" s="1">
        <v>2</v>
      </c>
      <c r="G673" s="1" t="s">
        <v>1169</v>
      </c>
      <c r="H673" s="1" t="s">
        <v>2201</v>
      </c>
      <c r="I673" s="1">
        <v>3</v>
      </c>
      <c r="L673" s="1">
        <v>4</v>
      </c>
      <c r="M673" s="1" t="s">
        <v>4515</v>
      </c>
      <c r="N673" s="1" t="s">
        <v>4516</v>
      </c>
      <c r="S673" s="1" t="s">
        <v>66</v>
      </c>
      <c r="T673" s="2" t="s">
        <v>2245</v>
      </c>
      <c r="W673" s="1" t="s">
        <v>82</v>
      </c>
      <c r="X673" s="1" t="s">
        <v>2410</v>
      </c>
      <c r="Y673" s="1" t="s">
        <v>114</v>
      </c>
      <c r="Z673" s="1" t="s">
        <v>2416</v>
      </c>
      <c r="AC673" s="1">
        <v>54</v>
      </c>
      <c r="AD673" s="1" t="s">
        <v>419</v>
      </c>
      <c r="AE673" s="1" t="s">
        <v>2977</v>
      </c>
      <c r="AJ673" s="1" t="s">
        <v>17</v>
      </c>
      <c r="AK673" s="1" t="s">
        <v>3051</v>
      </c>
      <c r="AL673" s="1" t="s">
        <v>389</v>
      </c>
      <c r="AM673" s="1" t="s">
        <v>3084</v>
      </c>
      <c r="AT673" s="1" t="s">
        <v>79</v>
      </c>
      <c r="AU673" s="1" t="s">
        <v>2295</v>
      </c>
      <c r="AV673" s="1" t="s">
        <v>1118</v>
      </c>
      <c r="AW673" s="1" t="s">
        <v>2772</v>
      </c>
      <c r="BG673" s="1" t="s">
        <v>43</v>
      </c>
      <c r="BH673" s="1" t="s">
        <v>3115</v>
      </c>
      <c r="BI673" s="1" t="s">
        <v>1288</v>
      </c>
      <c r="BJ673" s="1" t="s">
        <v>3267</v>
      </c>
      <c r="BK673" s="1" t="s">
        <v>43</v>
      </c>
      <c r="BL673" s="1" t="s">
        <v>3115</v>
      </c>
      <c r="BM673" s="1" t="s">
        <v>1289</v>
      </c>
      <c r="BN673" s="1" t="s">
        <v>3574</v>
      </c>
      <c r="BO673" s="1" t="s">
        <v>43</v>
      </c>
      <c r="BP673" s="1" t="s">
        <v>3115</v>
      </c>
      <c r="BQ673" s="1" t="s">
        <v>1290</v>
      </c>
      <c r="BR673" s="1" t="s">
        <v>4255</v>
      </c>
      <c r="BS673" s="1" t="s">
        <v>129</v>
      </c>
      <c r="BT673" s="1" t="s">
        <v>3061</v>
      </c>
    </row>
    <row r="674" spans="1:31" ht="13.5" customHeight="1">
      <c r="A674" s="6" t="str">
        <f aca="true" t="shared" si="25" ref="A674:A705">HYPERLINK("http://kyu.snu.ac.kr/sdhj/index.jsp?type=hj/GK14620_00IM0001_100b.jpg","1729_감물천면_100b")</f>
        <v>1729_감물천면_100b</v>
      </c>
      <c r="B674" s="1">
        <v>1729</v>
      </c>
      <c r="C674" s="1" t="s">
        <v>4137</v>
      </c>
      <c r="D674" s="1" t="s">
        <v>4139</v>
      </c>
      <c r="E674" s="2">
        <v>673</v>
      </c>
      <c r="F674" s="1">
        <v>2</v>
      </c>
      <c r="G674" s="1" t="s">
        <v>1169</v>
      </c>
      <c r="H674" s="1" t="s">
        <v>2201</v>
      </c>
      <c r="I674" s="1">
        <v>3</v>
      </c>
      <c r="L674" s="1">
        <v>4</v>
      </c>
      <c r="M674" s="1" t="s">
        <v>4515</v>
      </c>
      <c r="N674" s="1" t="s">
        <v>4516</v>
      </c>
      <c r="S674" s="1" t="s">
        <v>736</v>
      </c>
      <c r="T674" s="2" t="s">
        <v>2278</v>
      </c>
      <c r="W674" s="1" t="s">
        <v>239</v>
      </c>
      <c r="X674" s="1" t="s">
        <v>2402</v>
      </c>
      <c r="Y674" s="1" t="s">
        <v>10</v>
      </c>
      <c r="Z674" s="1" t="s">
        <v>2408</v>
      </c>
      <c r="AC674" s="1">
        <v>76</v>
      </c>
      <c r="AD674" s="1" t="s">
        <v>147</v>
      </c>
      <c r="AE674" s="1" t="s">
        <v>2965</v>
      </c>
    </row>
    <row r="675" spans="1:33" ht="13.5" customHeight="1">
      <c r="A675" s="6" t="str">
        <f t="shared" si="25"/>
        <v>1729_감물천면_100b</v>
      </c>
      <c r="B675" s="1">
        <v>1729</v>
      </c>
      <c r="C675" s="1" t="s">
        <v>4137</v>
      </c>
      <c r="D675" s="1" t="s">
        <v>4139</v>
      </c>
      <c r="E675" s="2">
        <v>674</v>
      </c>
      <c r="F675" s="1">
        <v>2</v>
      </c>
      <c r="G675" s="1" t="s">
        <v>1169</v>
      </c>
      <c r="H675" s="1" t="s">
        <v>2201</v>
      </c>
      <c r="I675" s="1">
        <v>3</v>
      </c>
      <c r="L675" s="1">
        <v>4</v>
      </c>
      <c r="M675" s="1" t="s">
        <v>4515</v>
      </c>
      <c r="N675" s="1" t="s">
        <v>4516</v>
      </c>
      <c r="S675" s="1" t="s">
        <v>47</v>
      </c>
      <c r="T675" s="2" t="s">
        <v>2244</v>
      </c>
      <c r="AF675" s="1" t="s">
        <v>131</v>
      </c>
      <c r="AG675" s="1" t="s">
        <v>3005</v>
      </c>
    </row>
    <row r="676" spans="1:57" ht="13.5" customHeight="1">
      <c r="A676" s="6" t="str">
        <f t="shared" si="25"/>
        <v>1729_감물천면_100b</v>
      </c>
      <c r="B676" s="1">
        <v>1729</v>
      </c>
      <c r="C676" s="1" t="s">
        <v>4137</v>
      </c>
      <c r="D676" s="1" t="s">
        <v>4139</v>
      </c>
      <c r="E676" s="2">
        <v>675</v>
      </c>
      <c r="F676" s="1">
        <v>2</v>
      </c>
      <c r="G676" s="1" t="s">
        <v>1169</v>
      </c>
      <c r="H676" s="1" t="s">
        <v>2201</v>
      </c>
      <c r="I676" s="1">
        <v>3</v>
      </c>
      <c r="L676" s="1">
        <v>4</v>
      </c>
      <c r="M676" s="1" t="s">
        <v>4515</v>
      </c>
      <c r="N676" s="1" t="s">
        <v>4516</v>
      </c>
      <c r="T676" s="2" t="s">
        <v>4955</v>
      </c>
      <c r="U676" s="1" t="s">
        <v>86</v>
      </c>
      <c r="V676" s="1" t="s">
        <v>2290</v>
      </c>
      <c r="Y676" s="1" t="s">
        <v>5260</v>
      </c>
      <c r="Z676" s="1" t="s">
        <v>4187</v>
      </c>
      <c r="AC676" s="1">
        <v>45</v>
      </c>
      <c r="AD676" s="1" t="s">
        <v>48</v>
      </c>
      <c r="AE676" s="1" t="s">
        <v>2947</v>
      </c>
      <c r="BB676" s="1" t="s">
        <v>234</v>
      </c>
      <c r="BC676" s="1" t="s">
        <v>3400</v>
      </c>
      <c r="BD676" s="1" t="s">
        <v>1291</v>
      </c>
      <c r="BE676" s="1" t="s">
        <v>3417</v>
      </c>
    </row>
    <row r="677" spans="1:58" ht="13.5" customHeight="1">
      <c r="A677" s="6" t="str">
        <f t="shared" si="25"/>
        <v>1729_감물천면_100b</v>
      </c>
      <c r="B677" s="1">
        <v>1729</v>
      </c>
      <c r="C677" s="1" t="s">
        <v>4137</v>
      </c>
      <c r="D677" s="1" t="s">
        <v>4139</v>
      </c>
      <c r="E677" s="2">
        <v>676</v>
      </c>
      <c r="F677" s="1">
        <v>2</v>
      </c>
      <c r="G677" s="1" t="s">
        <v>1169</v>
      </c>
      <c r="H677" s="1" t="s">
        <v>2201</v>
      </c>
      <c r="I677" s="1">
        <v>3</v>
      </c>
      <c r="L677" s="1">
        <v>4</v>
      </c>
      <c r="M677" s="1" t="s">
        <v>4515</v>
      </c>
      <c r="N677" s="1" t="s">
        <v>4516</v>
      </c>
      <c r="T677" s="2" t="s">
        <v>4955</v>
      </c>
      <c r="U677" s="1" t="s">
        <v>49</v>
      </c>
      <c r="V677" s="1" t="s">
        <v>2294</v>
      </c>
      <c r="Y677" s="1" t="s">
        <v>4101</v>
      </c>
      <c r="Z677" s="1" t="s">
        <v>2656</v>
      </c>
      <c r="AF677" s="1" t="s">
        <v>131</v>
      </c>
      <c r="AG677" s="1" t="s">
        <v>3005</v>
      </c>
      <c r="BB677" s="1" t="s">
        <v>91</v>
      </c>
      <c r="BC677" s="1" t="s">
        <v>3399</v>
      </c>
      <c r="BF677" s="1" t="s">
        <v>4956</v>
      </c>
    </row>
    <row r="678" spans="1:58" ht="13.5" customHeight="1">
      <c r="A678" s="6" t="str">
        <f t="shared" si="25"/>
        <v>1729_감물천면_100b</v>
      </c>
      <c r="B678" s="1">
        <v>1729</v>
      </c>
      <c r="C678" s="1" t="s">
        <v>4137</v>
      </c>
      <c r="D678" s="1" t="s">
        <v>4139</v>
      </c>
      <c r="E678" s="2">
        <v>677</v>
      </c>
      <c r="F678" s="1">
        <v>2</v>
      </c>
      <c r="G678" s="1" t="s">
        <v>1169</v>
      </c>
      <c r="H678" s="1" t="s">
        <v>2201</v>
      </c>
      <c r="I678" s="1">
        <v>3</v>
      </c>
      <c r="L678" s="1">
        <v>4</v>
      </c>
      <c r="M678" s="1" t="s">
        <v>4515</v>
      </c>
      <c r="N678" s="1" t="s">
        <v>4516</v>
      </c>
      <c r="T678" s="2" t="s">
        <v>4955</v>
      </c>
      <c r="U678" s="1" t="s">
        <v>49</v>
      </c>
      <c r="V678" s="1" t="s">
        <v>2294</v>
      </c>
      <c r="Y678" s="1" t="s">
        <v>1292</v>
      </c>
      <c r="Z678" s="1" t="s">
        <v>2655</v>
      </c>
      <c r="AC678" s="1">
        <v>1</v>
      </c>
      <c r="AD678" s="1" t="s">
        <v>151</v>
      </c>
      <c r="AE678" s="1" t="s">
        <v>2949</v>
      </c>
      <c r="AF678" s="1" t="s">
        <v>54</v>
      </c>
      <c r="AG678" s="1" t="s">
        <v>3004</v>
      </c>
      <c r="BC678" s="1" t="s">
        <v>3399</v>
      </c>
      <c r="BF678" s="1" t="s">
        <v>4957</v>
      </c>
    </row>
    <row r="679" spans="1:72" ht="13.5" customHeight="1">
      <c r="A679" s="6" t="str">
        <f t="shared" si="25"/>
        <v>1729_감물천면_100b</v>
      </c>
      <c r="B679" s="1">
        <v>1729</v>
      </c>
      <c r="C679" s="1" t="s">
        <v>4137</v>
      </c>
      <c r="D679" s="1" t="s">
        <v>4139</v>
      </c>
      <c r="E679" s="2">
        <v>678</v>
      </c>
      <c r="F679" s="1">
        <v>2</v>
      </c>
      <c r="G679" s="1" t="s">
        <v>1169</v>
      </c>
      <c r="H679" s="1" t="s">
        <v>2201</v>
      </c>
      <c r="I679" s="1">
        <v>3</v>
      </c>
      <c r="L679" s="1">
        <v>5</v>
      </c>
      <c r="M679" s="1" t="s">
        <v>4517</v>
      </c>
      <c r="N679" s="1" t="s">
        <v>4518</v>
      </c>
      <c r="T679" s="2" t="s">
        <v>4949</v>
      </c>
      <c r="U679" s="1" t="s">
        <v>79</v>
      </c>
      <c r="V679" s="1" t="s">
        <v>2295</v>
      </c>
      <c r="W679" s="1" t="s">
        <v>1284</v>
      </c>
      <c r="X679" s="1" t="s">
        <v>2390</v>
      </c>
      <c r="Y679" s="1" t="s">
        <v>181</v>
      </c>
      <c r="Z679" s="1" t="s">
        <v>2523</v>
      </c>
      <c r="AC679" s="1">
        <v>82</v>
      </c>
      <c r="AD679" s="1" t="s">
        <v>77</v>
      </c>
      <c r="AE679" s="1" t="s">
        <v>2978</v>
      </c>
      <c r="AJ679" s="1" t="s">
        <v>17</v>
      </c>
      <c r="AK679" s="1" t="s">
        <v>3051</v>
      </c>
      <c r="AL679" s="1" t="s">
        <v>422</v>
      </c>
      <c r="AM679" s="1" t="s">
        <v>3074</v>
      </c>
      <c r="AT679" s="1" t="s">
        <v>1293</v>
      </c>
      <c r="AU679" s="1" t="s">
        <v>3126</v>
      </c>
      <c r="AV679" s="1" t="s">
        <v>1294</v>
      </c>
      <c r="AW679" s="1" t="s">
        <v>3245</v>
      </c>
      <c r="BG679" s="1" t="s">
        <v>43</v>
      </c>
      <c r="BH679" s="1" t="s">
        <v>3115</v>
      </c>
      <c r="BI679" s="1" t="s">
        <v>1295</v>
      </c>
      <c r="BJ679" s="1" t="s">
        <v>3562</v>
      </c>
      <c r="BK679" s="1" t="s">
        <v>43</v>
      </c>
      <c r="BL679" s="1" t="s">
        <v>3115</v>
      </c>
      <c r="BM679" s="1" t="s">
        <v>4100</v>
      </c>
      <c r="BN679" s="1" t="s">
        <v>3613</v>
      </c>
      <c r="BO679" s="1" t="s">
        <v>43</v>
      </c>
      <c r="BP679" s="1" t="s">
        <v>3115</v>
      </c>
      <c r="BQ679" s="1" t="s">
        <v>1296</v>
      </c>
      <c r="BR679" s="1" t="s">
        <v>3941</v>
      </c>
      <c r="BS679" s="1" t="s">
        <v>337</v>
      </c>
      <c r="BT679" s="1" t="s">
        <v>3043</v>
      </c>
    </row>
    <row r="680" spans="1:31" ht="13.5" customHeight="1">
      <c r="A680" s="6" t="str">
        <f t="shared" si="25"/>
        <v>1729_감물천면_100b</v>
      </c>
      <c r="B680" s="1">
        <v>1729</v>
      </c>
      <c r="C680" s="1" t="s">
        <v>4137</v>
      </c>
      <c r="D680" s="1" t="s">
        <v>4139</v>
      </c>
      <c r="E680" s="2">
        <v>679</v>
      </c>
      <c r="F680" s="1">
        <v>2</v>
      </c>
      <c r="G680" s="1" t="s">
        <v>1169</v>
      </c>
      <c r="H680" s="1" t="s">
        <v>2201</v>
      </c>
      <c r="I680" s="1">
        <v>3</v>
      </c>
      <c r="L680" s="1">
        <v>5</v>
      </c>
      <c r="M680" s="1" t="s">
        <v>4517</v>
      </c>
      <c r="N680" s="1" t="s">
        <v>4518</v>
      </c>
      <c r="S680" s="1" t="s">
        <v>134</v>
      </c>
      <c r="T680" s="2" t="s">
        <v>2246</v>
      </c>
      <c r="U680" s="1" t="s">
        <v>242</v>
      </c>
      <c r="V680" s="1" t="s">
        <v>2361</v>
      </c>
      <c r="Y680" s="1" t="s">
        <v>1297</v>
      </c>
      <c r="Z680" s="1" t="s">
        <v>2584</v>
      </c>
      <c r="AC680" s="1">
        <v>61</v>
      </c>
      <c r="AD680" s="1" t="s">
        <v>151</v>
      </c>
      <c r="AE680" s="1" t="s">
        <v>2949</v>
      </c>
    </row>
    <row r="681" spans="1:31" ht="13.5" customHeight="1">
      <c r="A681" s="6" t="str">
        <f t="shared" si="25"/>
        <v>1729_감물천면_100b</v>
      </c>
      <c r="B681" s="1">
        <v>1729</v>
      </c>
      <c r="C681" s="1" t="s">
        <v>4137</v>
      </c>
      <c r="D681" s="1" t="s">
        <v>4139</v>
      </c>
      <c r="E681" s="2">
        <v>680</v>
      </c>
      <c r="F681" s="1">
        <v>2</v>
      </c>
      <c r="G681" s="1" t="s">
        <v>1169</v>
      </c>
      <c r="H681" s="1" t="s">
        <v>2201</v>
      </c>
      <c r="I681" s="1">
        <v>3</v>
      </c>
      <c r="L681" s="1">
        <v>5</v>
      </c>
      <c r="M681" s="1" t="s">
        <v>4517</v>
      </c>
      <c r="N681" s="1" t="s">
        <v>4518</v>
      </c>
      <c r="S681" s="1" t="s">
        <v>137</v>
      </c>
      <c r="T681" s="2" t="s">
        <v>2251</v>
      </c>
      <c r="W681" s="1" t="s">
        <v>76</v>
      </c>
      <c r="X681" s="1" t="s">
        <v>4958</v>
      </c>
      <c r="Y681" s="1" t="s">
        <v>39</v>
      </c>
      <c r="Z681" s="1" t="s">
        <v>2423</v>
      </c>
      <c r="AC681" s="1">
        <v>41</v>
      </c>
      <c r="AD681" s="1" t="s">
        <v>172</v>
      </c>
      <c r="AE681" s="1" t="s">
        <v>2994</v>
      </c>
    </row>
    <row r="682" spans="1:33" ht="13.5" customHeight="1">
      <c r="A682" s="6" t="str">
        <f t="shared" si="25"/>
        <v>1729_감물천면_100b</v>
      </c>
      <c r="B682" s="1">
        <v>1729</v>
      </c>
      <c r="C682" s="1" t="s">
        <v>4137</v>
      </c>
      <c r="D682" s="1" t="s">
        <v>4139</v>
      </c>
      <c r="E682" s="2">
        <v>681</v>
      </c>
      <c r="F682" s="1">
        <v>2</v>
      </c>
      <c r="G682" s="1" t="s">
        <v>1169</v>
      </c>
      <c r="H682" s="1" t="s">
        <v>2201</v>
      </c>
      <c r="I682" s="1">
        <v>3</v>
      </c>
      <c r="L682" s="1">
        <v>5</v>
      </c>
      <c r="M682" s="1" t="s">
        <v>4517</v>
      </c>
      <c r="N682" s="1" t="s">
        <v>4518</v>
      </c>
      <c r="S682" s="1" t="s">
        <v>443</v>
      </c>
      <c r="T682" s="2" t="s">
        <v>2257</v>
      </c>
      <c r="AF682" s="1" t="s">
        <v>131</v>
      </c>
      <c r="AG682" s="1" t="s">
        <v>3005</v>
      </c>
    </row>
    <row r="683" spans="1:31" ht="13.5" customHeight="1">
      <c r="A683" s="6" t="str">
        <f t="shared" si="25"/>
        <v>1729_감물천면_100b</v>
      </c>
      <c r="B683" s="1">
        <v>1729</v>
      </c>
      <c r="C683" s="1" t="s">
        <v>4137</v>
      </c>
      <c r="D683" s="1" t="s">
        <v>4139</v>
      </c>
      <c r="E683" s="2">
        <v>682</v>
      </c>
      <c r="F683" s="1">
        <v>2</v>
      </c>
      <c r="G683" s="1" t="s">
        <v>1169</v>
      </c>
      <c r="H683" s="1" t="s">
        <v>2201</v>
      </c>
      <c r="I683" s="1">
        <v>3</v>
      </c>
      <c r="L683" s="1">
        <v>5</v>
      </c>
      <c r="M683" s="1" t="s">
        <v>4517</v>
      </c>
      <c r="N683" s="1" t="s">
        <v>4518</v>
      </c>
      <c r="S683" s="1" t="s">
        <v>132</v>
      </c>
      <c r="T683" s="2" t="s">
        <v>2250</v>
      </c>
      <c r="AC683" s="1">
        <v>10</v>
      </c>
      <c r="AD683" s="1" t="s">
        <v>100</v>
      </c>
      <c r="AE683" s="1" t="s">
        <v>2959</v>
      </c>
    </row>
    <row r="684" spans="1:33" ht="13.5" customHeight="1">
      <c r="A684" s="6" t="str">
        <f t="shared" si="25"/>
        <v>1729_감물천면_100b</v>
      </c>
      <c r="B684" s="1">
        <v>1729</v>
      </c>
      <c r="C684" s="1" t="s">
        <v>4137</v>
      </c>
      <c r="D684" s="1" t="s">
        <v>4139</v>
      </c>
      <c r="E684" s="2">
        <v>683</v>
      </c>
      <c r="F684" s="1">
        <v>2</v>
      </c>
      <c r="G684" s="1" t="s">
        <v>1169</v>
      </c>
      <c r="H684" s="1" t="s">
        <v>2201</v>
      </c>
      <c r="I684" s="1">
        <v>3</v>
      </c>
      <c r="L684" s="1">
        <v>5</v>
      </c>
      <c r="M684" s="1" t="s">
        <v>4517</v>
      </c>
      <c r="N684" s="1" t="s">
        <v>4518</v>
      </c>
      <c r="S684" s="1" t="s">
        <v>299</v>
      </c>
      <c r="T684" s="2" t="s">
        <v>2264</v>
      </c>
      <c r="Y684" s="1" t="s">
        <v>5261</v>
      </c>
      <c r="Z684" s="1" t="s">
        <v>4192</v>
      </c>
      <c r="AC684" s="1">
        <v>1</v>
      </c>
      <c r="AD684" s="1" t="s">
        <v>151</v>
      </c>
      <c r="AE684" s="1" t="s">
        <v>2949</v>
      </c>
      <c r="AF684" s="1" t="s">
        <v>54</v>
      </c>
      <c r="AG684" s="1" t="s">
        <v>3004</v>
      </c>
    </row>
    <row r="685" spans="1:72" ht="13.5" customHeight="1">
      <c r="A685" s="6" t="str">
        <f t="shared" si="25"/>
        <v>1729_감물천면_100b</v>
      </c>
      <c r="B685" s="1">
        <v>1729</v>
      </c>
      <c r="C685" s="1" t="s">
        <v>4137</v>
      </c>
      <c r="D685" s="1" t="s">
        <v>4139</v>
      </c>
      <c r="E685" s="2">
        <v>684</v>
      </c>
      <c r="F685" s="1">
        <v>2</v>
      </c>
      <c r="G685" s="1" t="s">
        <v>1169</v>
      </c>
      <c r="H685" s="1" t="s">
        <v>2201</v>
      </c>
      <c r="I685" s="1">
        <v>4</v>
      </c>
      <c r="J685" s="1" t="s">
        <v>1298</v>
      </c>
      <c r="K685" s="1" t="s">
        <v>2219</v>
      </c>
      <c r="L685" s="1">
        <v>1</v>
      </c>
      <c r="M685" s="1" t="s">
        <v>4519</v>
      </c>
      <c r="N685" s="1" t="s">
        <v>4520</v>
      </c>
      <c r="T685" s="2" t="s">
        <v>4847</v>
      </c>
      <c r="U685" s="1" t="s">
        <v>1299</v>
      </c>
      <c r="V685" s="1" t="s">
        <v>4176</v>
      </c>
      <c r="W685" s="1" t="s">
        <v>1284</v>
      </c>
      <c r="X685" s="1" t="s">
        <v>2390</v>
      </c>
      <c r="Y685" s="1" t="s">
        <v>1300</v>
      </c>
      <c r="Z685" s="1" t="s">
        <v>2654</v>
      </c>
      <c r="AC685" s="1">
        <v>64</v>
      </c>
      <c r="AD685" s="1" t="s">
        <v>106</v>
      </c>
      <c r="AE685" s="1" t="s">
        <v>2958</v>
      </c>
      <c r="AJ685" s="1" t="s">
        <v>17</v>
      </c>
      <c r="AK685" s="1" t="s">
        <v>3051</v>
      </c>
      <c r="AL685" s="1" t="s">
        <v>422</v>
      </c>
      <c r="AM685" s="1" t="s">
        <v>3074</v>
      </c>
      <c r="AT685" s="1" t="s">
        <v>79</v>
      </c>
      <c r="AU685" s="1" t="s">
        <v>2295</v>
      </c>
      <c r="AV685" s="1" t="s">
        <v>1301</v>
      </c>
      <c r="AW685" s="1" t="s">
        <v>2605</v>
      </c>
      <c r="BG685" s="1" t="s">
        <v>43</v>
      </c>
      <c r="BH685" s="1" t="s">
        <v>3115</v>
      </c>
      <c r="BI685" s="1" t="s">
        <v>1294</v>
      </c>
      <c r="BJ685" s="1" t="s">
        <v>3245</v>
      </c>
      <c r="BK685" s="1" t="s">
        <v>43</v>
      </c>
      <c r="BL685" s="1" t="s">
        <v>3115</v>
      </c>
      <c r="BM685" s="1" t="s">
        <v>1295</v>
      </c>
      <c r="BN685" s="1" t="s">
        <v>3562</v>
      </c>
      <c r="BQ685" s="1" t="s">
        <v>4959</v>
      </c>
      <c r="BR685" s="1" t="s">
        <v>3925</v>
      </c>
      <c r="BS685" s="1" t="s">
        <v>65</v>
      </c>
      <c r="BT685" s="1" t="s">
        <v>4960</v>
      </c>
    </row>
    <row r="686" spans="1:72" ht="13.5" customHeight="1">
      <c r="A686" s="6" t="str">
        <f t="shared" si="25"/>
        <v>1729_감물천면_100b</v>
      </c>
      <c r="B686" s="1">
        <v>1729</v>
      </c>
      <c r="C686" s="1" t="s">
        <v>4137</v>
      </c>
      <c r="D686" s="1" t="s">
        <v>4139</v>
      </c>
      <c r="E686" s="2">
        <v>685</v>
      </c>
      <c r="F686" s="1">
        <v>2</v>
      </c>
      <c r="G686" s="1" t="s">
        <v>1169</v>
      </c>
      <c r="H686" s="1" t="s">
        <v>2201</v>
      </c>
      <c r="I686" s="1">
        <v>4</v>
      </c>
      <c r="L686" s="1">
        <v>1</v>
      </c>
      <c r="M686" s="1" t="s">
        <v>4519</v>
      </c>
      <c r="N686" s="1" t="s">
        <v>4520</v>
      </c>
      <c r="S686" s="1" t="s">
        <v>66</v>
      </c>
      <c r="T686" s="2" t="s">
        <v>2245</v>
      </c>
      <c r="W686" s="1" t="s">
        <v>82</v>
      </c>
      <c r="X686" s="1" t="s">
        <v>2410</v>
      </c>
      <c r="Y686" s="1" t="s">
        <v>39</v>
      </c>
      <c r="Z686" s="1" t="s">
        <v>2423</v>
      </c>
      <c r="AC686" s="1">
        <v>62</v>
      </c>
      <c r="AD686" s="1" t="s">
        <v>232</v>
      </c>
      <c r="AE686" s="1" t="s">
        <v>2954</v>
      </c>
      <c r="AJ686" s="1" t="s">
        <v>41</v>
      </c>
      <c r="AK686" s="1" t="s">
        <v>3052</v>
      </c>
      <c r="AL686" s="1" t="s">
        <v>389</v>
      </c>
      <c r="AM686" s="1" t="s">
        <v>3084</v>
      </c>
      <c r="AT686" s="1" t="s">
        <v>43</v>
      </c>
      <c r="AU686" s="1" t="s">
        <v>3115</v>
      </c>
      <c r="AV686" s="1" t="s">
        <v>1288</v>
      </c>
      <c r="AW686" s="1" t="s">
        <v>3267</v>
      </c>
      <c r="BG686" s="1" t="s">
        <v>1303</v>
      </c>
      <c r="BH686" s="1" t="s">
        <v>3125</v>
      </c>
      <c r="BI686" s="1" t="s">
        <v>5262</v>
      </c>
      <c r="BJ686" s="1" t="s">
        <v>3574</v>
      </c>
      <c r="BK686" s="1" t="s">
        <v>1304</v>
      </c>
      <c r="BL686" s="1" t="s">
        <v>3463</v>
      </c>
      <c r="BM686" s="1" t="s">
        <v>1305</v>
      </c>
      <c r="BN686" s="1" t="s">
        <v>3588</v>
      </c>
      <c r="BO686" s="1" t="s">
        <v>43</v>
      </c>
      <c r="BP686" s="1" t="s">
        <v>3115</v>
      </c>
      <c r="BQ686" s="1" t="s">
        <v>1306</v>
      </c>
      <c r="BR686" s="1" t="s">
        <v>3958</v>
      </c>
      <c r="BS686" s="1" t="s">
        <v>1154</v>
      </c>
      <c r="BT686" s="1" t="s">
        <v>3066</v>
      </c>
    </row>
    <row r="687" spans="1:31" ht="13.5" customHeight="1">
      <c r="A687" s="6" t="str">
        <f t="shared" si="25"/>
        <v>1729_감물천면_100b</v>
      </c>
      <c r="B687" s="1">
        <v>1729</v>
      </c>
      <c r="C687" s="1" t="s">
        <v>4137</v>
      </c>
      <c r="D687" s="1" t="s">
        <v>4139</v>
      </c>
      <c r="E687" s="2">
        <v>686</v>
      </c>
      <c r="F687" s="1">
        <v>2</v>
      </c>
      <c r="G687" s="1" t="s">
        <v>1169</v>
      </c>
      <c r="H687" s="1" t="s">
        <v>2201</v>
      </c>
      <c r="I687" s="1">
        <v>4</v>
      </c>
      <c r="L687" s="1">
        <v>1</v>
      </c>
      <c r="M687" s="1" t="s">
        <v>4519</v>
      </c>
      <c r="N687" s="1" t="s">
        <v>4520</v>
      </c>
      <c r="S687" s="1" t="s">
        <v>47</v>
      </c>
      <c r="T687" s="2" t="s">
        <v>2244</v>
      </c>
      <c r="AC687" s="1">
        <v>14</v>
      </c>
      <c r="AD687" s="1" t="s">
        <v>84</v>
      </c>
      <c r="AE687" s="1" t="s">
        <v>2969</v>
      </c>
    </row>
    <row r="688" spans="1:31" ht="13.5" customHeight="1">
      <c r="A688" s="6" t="str">
        <f t="shared" si="25"/>
        <v>1729_감물천면_100b</v>
      </c>
      <c r="B688" s="1">
        <v>1729</v>
      </c>
      <c r="C688" s="1" t="s">
        <v>4137</v>
      </c>
      <c r="D688" s="1" t="s">
        <v>4139</v>
      </c>
      <c r="E688" s="2">
        <v>687</v>
      </c>
      <c r="F688" s="1">
        <v>2</v>
      </c>
      <c r="G688" s="1" t="s">
        <v>1169</v>
      </c>
      <c r="H688" s="1" t="s">
        <v>2201</v>
      </c>
      <c r="I688" s="1">
        <v>4</v>
      </c>
      <c r="L688" s="1">
        <v>1</v>
      </c>
      <c r="M688" s="1" t="s">
        <v>4519</v>
      </c>
      <c r="N688" s="1" t="s">
        <v>4520</v>
      </c>
      <c r="S688" s="1" t="s">
        <v>47</v>
      </c>
      <c r="T688" s="2" t="s">
        <v>2244</v>
      </c>
      <c r="AC688" s="1">
        <v>11</v>
      </c>
      <c r="AD688" s="1" t="s">
        <v>85</v>
      </c>
      <c r="AE688" s="1" t="s">
        <v>2995</v>
      </c>
    </row>
    <row r="689" spans="1:31" ht="13.5" customHeight="1">
      <c r="A689" s="6" t="str">
        <f t="shared" si="25"/>
        <v>1729_감물천면_100b</v>
      </c>
      <c r="B689" s="1">
        <v>1729</v>
      </c>
      <c r="C689" s="1" t="s">
        <v>4137</v>
      </c>
      <c r="D689" s="1" t="s">
        <v>4139</v>
      </c>
      <c r="E689" s="2">
        <v>688</v>
      </c>
      <c r="F689" s="1">
        <v>2</v>
      </c>
      <c r="G689" s="1" t="s">
        <v>1169</v>
      </c>
      <c r="H689" s="1" t="s">
        <v>2201</v>
      </c>
      <c r="I689" s="1">
        <v>4</v>
      </c>
      <c r="L689" s="1">
        <v>1</v>
      </c>
      <c r="M689" s="1" t="s">
        <v>4519</v>
      </c>
      <c r="N689" s="1" t="s">
        <v>4520</v>
      </c>
      <c r="S689" s="1" t="s">
        <v>47</v>
      </c>
      <c r="T689" s="2" t="s">
        <v>2244</v>
      </c>
      <c r="AC689" s="1">
        <v>8</v>
      </c>
      <c r="AD689" s="1" t="s">
        <v>154</v>
      </c>
      <c r="AE689" s="1" t="s">
        <v>2946</v>
      </c>
    </row>
    <row r="690" spans="1:72" ht="13.5" customHeight="1">
      <c r="A690" s="6" t="str">
        <f t="shared" si="25"/>
        <v>1729_감물천면_100b</v>
      </c>
      <c r="B690" s="1">
        <v>1729</v>
      </c>
      <c r="C690" s="1" t="s">
        <v>4137</v>
      </c>
      <c r="D690" s="1" t="s">
        <v>4139</v>
      </c>
      <c r="E690" s="2">
        <v>689</v>
      </c>
      <c r="F690" s="1">
        <v>2</v>
      </c>
      <c r="G690" s="1" t="s">
        <v>1169</v>
      </c>
      <c r="H690" s="1" t="s">
        <v>2201</v>
      </c>
      <c r="I690" s="1">
        <v>4</v>
      </c>
      <c r="L690" s="1">
        <v>2</v>
      </c>
      <c r="M690" s="1" t="s">
        <v>4521</v>
      </c>
      <c r="N690" s="1" t="s">
        <v>4522</v>
      </c>
      <c r="T690" s="2" t="s">
        <v>4692</v>
      </c>
      <c r="U690" s="1" t="s">
        <v>180</v>
      </c>
      <c r="V690" s="1" t="s">
        <v>2322</v>
      </c>
      <c r="W690" s="1" t="s">
        <v>1284</v>
      </c>
      <c r="X690" s="1" t="s">
        <v>2390</v>
      </c>
      <c r="Y690" s="1" t="s">
        <v>1307</v>
      </c>
      <c r="Z690" s="1" t="s">
        <v>2653</v>
      </c>
      <c r="AC690" s="1">
        <v>91</v>
      </c>
      <c r="AD690" s="1" t="s">
        <v>474</v>
      </c>
      <c r="AE690" s="1" t="s">
        <v>2985</v>
      </c>
      <c r="AJ690" s="1" t="s">
        <v>17</v>
      </c>
      <c r="AK690" s="1" t="s">
        <v>3051</v>
      </c>
      <c r="AL690" s="1" t="s">
        <v>422</v>
      </c>
      <c r="AM690" s="1" t="s">
        <v>3074</v>
      </c>
      <c r="AT690" s="1" t="s">
        <v>43</v>
      </c>
      <c r="AU690" s="1" t="s">
        <v>3115</v>
      </c>
      <c r="AV690" s="1" t="s">
        <v>1294</v>
      </c>
      <c r="AW690" s="1" t="s">
        <v>3245</v>
      </c>
      <c r="BG690" s="1" t="s">
        <v>43</v>
      </c>
      <c r="BH690" s="1" t="s">
        <v>3115</v>
      </c>
      <c r="BI690" s="1" t="s">
        <v>1295</v>
      </c>
      <c r="BJ690" s="1" t="s">
        <v>3562</v>
      </c>
      <c r="BK690" s="1" t="s">
        <v>43</v>
      </c>
      <c r="BL690" s="1" t="s">
        <v>3115</v>
      </c>
      <c r="BM690" s="1" t="s">
        <v>4100</v>
      </c>
      <c r="BN690" s="1" t="s">
        <v>3613</v>
      </c>
      <c r="BO690" s="1" t="s">
        <v>43</v>
      </c>
      <c r="BP690" s="1" t="s">
        <v>3115</v>
      </c>
      <c r="BQ690" s="1" t="s">
        <v>1296</v>
      </c>
      <c r="BR690" s="1" t="s">
        <v>3941</v>
      </c>
      <c r="BS690" s="1" t="s">
        <v>337</v>
      </c>
      <c r="BT690" s="1" t="s">
        <v>3043</v>
      </c>
    </row>
    <row r="691" spans="1:31" ht="13.5" customHeight="1">
      <c r="A691" s="6" t="str">
        <f t="shared" si="25"/>
        <v>1729_감물천면_100b</v>
      </c>
      <c r="B691" s="1">
        <v>1729</v>
      </c>
      <c r="C691" s="1" t="s">
        <v>4137</v>
      </c>
      <c r="D691" s="1" t="s">
        <v>4139</v>
      </c>
      <c r="E691" s="2">
        <v>690</v>
      </c>
      <c r="F691" s="1">
        <v>2</v>
      </c>
      <c r="G691" s="1" t="s">
        <v>1169</v>
      </c>
      <c r="H691" s="1" t="s">
        <v>2201</v>
      </c>
      <c r="I691" s="1">
        <v>4</v>
      </c>
      <c r="L691" s="1">
        <v>2</v>
      </c>
      <c r="M691" s="1" t="s">
        <v>4521</v>
      </c>
      <c r="N691" s="1" t="s">
        <v>4522</v>
      </c>
      <c r="S691" s="1" t="s">
        <v>134</v>
      </c>
      <c r="T691" s="2" t="s">
        <v>2246</v>
      </c>
      <c r="U691" s="1" t="s">
        <v>79</v>
      </c>
      <c r="V691" s="1" t="s">
        <v>2295</v>
      </c>
      <c r="Y691" s="1" t="s">
        <v>1308</v>
      </c>
      <c r="Z691" s="1" t="s">
        <v>2652</v>
      </c>
      <c r="AC691" s="1">
        <v>45</v>
      </c>
      <c r="AD691" s="1" t="s">
        <v>48</v>
      </c>
      <c r="AE691" s="1" t="s">
        <v>2947</v>
      </c>
    </row>
    <row r="692" spans="1:31" ht="13.5" customHeight="1">
      <c r="A692" s="6" t="str">
        <f t="shared" si="25"/>
        <v>1729_감물천면_100b</v>
      </c>
      <c r="B692" s="1">
        <v>1729</v>
      </c>
      <c r="C692" s="1" t="s">
        <v>4137</v>
      </c>
      <c r="D692" s="1" t="s">
        <v>4139</v>
      </c>
      <c r="E692" s="2">
        <v>691</v>
      </c>
      <c r="F692" s="1">
        <v>2</v>
      </c>
      <c r="G692" s="1" t="s">
        <v>1169</v>
      </c>
      <c r="H692" s="1" t="s">
        <v>2201</v>
      </c>
      <c r="I692" s="1">
        <v>4</v>
      </c>
      <c r="L692" s="1">
        <v>2</v>
      </c>
      <c r="M692" s="1" t="s">
        <v>4521</v>
      </c>
      <c r="N692" s="1" t="s">
        <v>4522</v>
      </c>
      <c r="S692" s="1" t="s">
        <v>137</v>
      </c>
      <c r="T692" s="2" t="s">
        <v>2251</v>
      </c>
      <c r="W692" s="1" t="s">
        <v>56</v>
      </c>
      <c r="X692" s="1" t="s">
        <v>4693</v>
      </c>
      <c r="Y692" s="1" t="s">
        <v>39</v>
      </c>
      <c r="Z692" s="1" t="s">
        <v>2423</v>
      </c>
      <c r="AC692" s="1">
        <v>46</v>
      </c>
      <c r="AD692" s="1" t="s">
        <v>138</v>
      </c>
      <c r="AE692" s="1" t="s">
        <v>2956</v>
      </c>
    </row>
    <row r="693" spans="1:31" ht="13.5" customHeight="1">
      <c r="A693" s="6" t="str">
        <f t="shared" si="25"/>
        <v>1729_감물천면_100b</v>
      </c>
      <c r="B693" s="1">
        <v>1729</v>
      </c>
      <c r="C693" s="1" t="s">
        <v>4137</v>
      </c>
      <c r="D693" s="1" t="s">
        <v>4139</v>
      </c>
      <c r="E693" s="2">
        <v>692</v>
      </c>
      <c r="F693" s="1">
        <v>2</v>
      </c>
      <c r="G693" s="1" t="s">
        <v>1169</v>
      </c>
      <c r="H693" s="1" t="s">
        <v>2201</v>
      </c>
      <c r="I693" s="1">
        <v>4</v>
      </c>
      <c r="L693" s="1">
        <v>2</v>
      </c>
      <c r="M693" s="1" t="s">
        <v>4521</v>
      </c>
      <c r="N693" s="1" t="s">
        <v>4522</v>
      </c>
      <c r="S693" s="1" t="s">
        <v>132</v>
      </c>
      <c r="T693" s="2" t="s">
        <v>2250</v>
      </c>
      <c r="AC693" s="1">
        <v>9</v>
      </c>
      <c r="AD693" s="1" t="s">
        <v>270</v>
      </c>
      <c r="AE693" s="1" t="s">
        <v>2962</v>
      </c>
    </row>
    <row r="694" spans="1:31" ht="13.5" customHeight="1">
      <c r="A694" s="6" t="str">
        <f t="shared" si="25"/>
        <v>1729_감물천면_100b</v>
      </c>
      <c r="B694" s="1">
        <v>1729</v>
      </c>
      <c r="C694" s="1" t="s">
        <v>4137</v>
      </c>
      <c r="D694" s="1" t="s">
        <v>4139</v>
      </c>
      <c r="E694" s="2">
        <v>693</v>
      </c>
      <c r="F694" s="1">
        <v>2</v>
      </c>
      <c r="G694" s="1" t="s">
        <v>1169</v>
      </c>
      <c r="H694" s="1" t="s">
        <v>2201</v>
      </c>
      <c r="I694" s="1">
        <v>4</v>
      </c>
      <c r="L694" s="1">
        <v>2</v>
      </c>
      <c r="M694" s="1" t="s">
        <v>4521</v>
      </c>
      <c r="N694" s="1" t="s">
        <v>4522</v>
      </c>
      <c r="S694" s="1" t="s">
        <v>132</v>
      </c>
      <c r="T694" s="2" t="s">
        <v>2250</v>
      </c>
      <c r="AC694" s="1">
        <v>1</v>
      </c>
      <c r="AD694" s="1" t="s">
        <v>151</v>
      </c>
      <c r="AE694" s="1" t="s">
        <v>2949</v>
      </c>
    </row>
    <row r="695" spans="1:72" ht="13.5" customHeight="1">
      <c r="A695" s="6" t="str">
        <f t="shared" si="25"/>
        <v>1729_감물천면_100b</v>
      </c>
      <c r="B695" s="1">
        <v>1729</v>
      </c>
      <c r="C695" s="1" t="s">
        <v>4137</v>
      </c>
      <c r="D695" s="1" t="s">
        <v>4139</v>
      </c>
      <c r="E695" s="2">
        <v>694</v>
      </c>
      <c r="F695" s="1">
        <v>2</v>
      </c>
      <c r="G695" s="1" t="s">
        <v>1169</v>
      </c>
      <c r="H695" s="1" t="s">
        <v>2201</v>
      </c>
      <c r="I695" s="1">
        <v>4</v>
      </c>
      <c r="L695" s="1">
        <v>3</v>
      </c>
      <c r="M695" s="1" t="s">
        <v>1320</v>
      </c>
      <c r="N695" s="1" t="s">
        <v>3107</v>
      </c>
      <c r="T695" s="2" t="s">
        <v>4961</v>
      </c>
      <c r="U695" s="1" t="s">
        <v>1309</v>
      </c>
      <c r="V695" s="1" t="s">
        <v>4177</v>
      </c>
      <c r="W695" s="1" t="s">
        <v>1284</v>
      </c>
      <c r="X695" s="1" t="s">
        <v>2390</v>
      </c>
      <c r="Y695" s="1" t="s">
        <v>1310</v>
      </c>
      <c r="Z695" s="1" t="s">
        <v>2651</v>
      </c>
      <c r="AC695" s="1">
        <v>62</v>
      </c>
      <c r="AD695" s="1" t="s">
        <v>232</v>
      </c>
      <c r="AE695" s="1" t="s">
        <v>2954</v>
      </c>
      <c r="AJ695" s="1" t="s">
        <v>17</v>
      </c>
      <c r="AK695" s="1" t="s">
        <v>3051</v>
      </c>
      <c r="AL695" s="1" t="s">
        <v>422</v>
      </c>
      <c r="AM695" s="1" t="s">
        <v>3074</v>
      </c>
      <c r="AT695" s="1" t="s">
        <v>79</v>
      </c>
      <c r="AU695" s="1" t="s">
        <v>2295</v>
      </c>
      <c r="AV695" s="1" t="s">
        <v>1311</v>
      </c>
      <c r="AW695" s="1" t="s">
        <v>2642</v>
      </c>
      <c r="BG695" s="1" t="s">
        <v>43</v>
      </c>
      <c r="BH695" s="1" t="s">
        <v>3115</v>
      </c>
      <c r="BI695" s="1" t="s">
        <v>1286</v>
      </c>
      <c r="BJ695" s="1" t="s">
        <v>3235</v>
      </c>
      <c r="BK695" s="1" t="s">
        <v>43</v>
      </c>
      <c r="BL695" s="1" t="s">
        <v>3115</v>
      </c>
      <c r="BM695" s="1" t="s">
        <v>44</v>
      </c>
      <c r="BN695" s="1" t="s">
        <v>3394</v>
      </c>
      <c r="BO695" s="1" t="s">
        <v>274</v>
      </c>
      <c r="BP695" s="1" t="s">
        <v>3472</v>
      </c>
      <c r="BQ695" s="1" t="s">
        <v>1312</v>
      </c>
      <c r="BR695" s="1" t="s">
        <v>3957</v>
      </c>
      <c r="BS695" s="1" t="s">
        <v>141</v>
      </c>
      <c r="BT695" s="1" t="s">
        <v>3041</v>
      </c>
    </row>
    <row r="696" spans="1:33" ht="13.5" customHeight="1">
      <c r="A696" s="6" t="str">
        <f t="shared" si="25"/>
        <v>1729_감물천면_100b</v>
      </c>
      <c r="B696" s="1">
        <v>1729</v>
      </c>
      <c r="C696" s="1" t="s">
        <v>4137</v>
      </c>
      <c r="D696" s="1" t="s">
        <v>4139</v>
      </c>
      <c r="E696" s="2">
        <v>695</v>
      </c>
      <c r="F696" s="1">
        <v>2</v>
      </c>
      <c r="G696" s="1" t="s">
        <v>1169</v>
      </c>
      <c r="H696" s="1" t="s">
        <v>2201</v>
      </c>
      <c r="I696" s="1">
        <v>4</v>
      </c>
      <c r="L696" s="1">
        <v>3</v>
      </c>
      <c r="M696" s="1" t="s">
        <v>1320</v>
      </c>
      <c r="N696" s="1" t="s">
        <v>3107</v>
      </c>
      <c r="S696" s="1" t="s">
        <v>66</v>
      </c>
      <c r="T696" s="2" t="s">
        <v>2245</v>
      </c>
      <c r="W696" s="1" t="s">
        <v>299</v>
      </c>
      <c r="X696" s="1" t="s">
        <v>2264</v>
      </c>
      <c r="Y696" s="1" t="s">
        <v>39</v>
      </c>
      <c r="Z696" s="1" t="s">
        <v>2423</v>
      </c>
      <c r="AF696" s="1" t="s">
        <v>131</v>
      </c>
      <c r="AG696" s="1" t="s">
        <v>3005</v>
      </c>
    </row>
    <row r="697" spans="1:31" ht="13.5" customHeight="1">
      <c r="A697" s="6" t="str">
        <f t="shared" si="25"/>
        <v>1729_감물천면_100b</v>
      </c>
      <c r="B697" s="1">
        <v>1729</v>
      </c>
      <c r="C697" s="1" t="s">
        <v>4137</v>
      </c>
      <c r="D697" s="1" t="s">
        <v>4139</v>
      </c>
      <c r="E697" s="2">
        <v>696</v>
      </c>
      <c r="F697" s="1">
        <v>2</v>
      </c>
      <c r="G697" s="1" t="s">
        <v>1169</v>
      </c>
      <c r="H697" s="1" t="s">
        <v>2201</v>
      </c>
      <c r="I697" s="1">
        <v>4</v>
      </c>
      <c r="L697" s="1">
        <v>3</v>
      </c>
      <c r="M697" s="1" t="s">
        <v>1320</v>
      </c>
      <c r="N697" s="1" t="s">
        <v>3107</v>
      </c>
      <c r="S697" s="1" t="s">
        <v>678</v>
      </c>
      <c r="T697" s="2" t="s">
        <v>2247</v>
      </c>
      <c r="AC697" s="1">
        <v>9</v>
      </c>
      <c r="AD697" s="1" t="s">
        <v>270</v>
      </c>
      <c r="AE697" s="1" t="s">
        <v>2962</v>
      </c>
    </row>
    <row r="698" spans="1:33" ht="13.5" customHeight="1">
      <c r="A698" s="6" t="str">
        <f t="shared" si="25"/>
        <v>1729_감물천면_100b</v>
      </c>
      <c r="B698" s="1">
        <v>1729</v>
      </c>
      <c r="C698" s="1" t="s">
        <v>4137</v>
      </c>
      <c r="D698" s="1" t="s">
        <v>4139</v>
      </c>
      <c r="E698" s="2">
        <v>697</v>
      </c>
      <c r="F698" s="1">
        <v>2</v>
      </c>
      <c r="G698" s="1" t="s">
        <v>1169</v>
      </c>
      <c r="H698" s="1" t="s">
        <v>2201</v>
      </c>
      <c r="I698" s="1">
        <v>4</v>
      </c>
      <c r="L698" s="1">
        <v>3</v>
      </c>
      <c r="M698" s="1" t="s">
        <v>1320</v>
      </c>
      <c r="N698" s="1" t="s">
        <v>3107</v>
      </c>
      <c r="S698" s="1" t="s">
        <v>209</v>
      </c>
      <c r="T698" s="2" t="s">
        <v>2249</v>
      </c>
      <c r="Y698" s="1" t="s">
        <v>1313</v>
      </c>
      <c r="Z698" s="1" t="s">
        <v>2650</v>
      </c>
      <c r="AF698" s="1" t="s">
        <v>131</v>
      </c>
      <c r="AG698" s="1" t="s">
        <v>3005</v>
      </c>
    </row>
    <row r="699" spans="1:31" ht="13.5" customHeight="1">
      <c r="A699" s="6" t="str">
        <f t="shared" si="25"/>
        <v>1729_감물천면_100b</v>
      </c>
      <c r="B699" s="1">
        <v>1729</v>
      </c>
      <c r="C699" s="1" t="s">
        <v>4137</v>
      </c>
      <c r="D699" s="1" t="s">
        <v>4139</v>
      </c>
      <c r="E699" s="2">
        <v>698</v>
      </c>
      <c r="F699" s="1">
        <v>2</v>
      </c>
      <c r="G699" s="1" t="s">
        <v>1169</v>
      </c>
      <c r="H699" s="1" t="s">
        <v>2201</v>
      </c>
      <c r="I699" s="1">
        <v>4</v>
      </c>
      <c r="L699" s="1">
        <v>3</v>
      </c>
      <c r="M699" s="1" t="s">
        <v>1320</v>
      </c>
      <c r="N699" s="1" t="s">
        <v>3107</v>
      </c>
      <c r="S699" s="1" t="s">
        <v>209</v>
      </c>
      <c r="T699" s="2" t="s">
        <v>2249</v>
      </c>
      <c r="Y699" s="1" t="s">
        <v>1314</v>
      </c>
      <c r="Z699" s="1" t="s">
        <v>4196</v>
      </c>
      <c r="AC699" s="1">
        <v>1</v>
      </c>
      <c r="AD699" s="1" t="s">
        <v>151</v>
      </c>
      <c r="AE699" s="1" t="s">
        <v>2949</v>
      </c>
    </row>
    <row r="700" spans="1:33" ht="13.5" customHeight="1">
      <c r="A700" s="6" t="str">
        <f t="shared" si="25"/>
        <v>1729_감물천면_100b</v>
      </c>
      <c r="B700" s="1">
        <v>1729</v>
      </c>
      <c r="C700" s="1" t="s">
        <v>4137</v>
      </c>
      <c r="D700" s="1" t="s">
        <v>4139</v>
      </c>
      <c r="E700" s="2">
        <v>699</v>
      </c>
      <c r="F700" s="1">
        <v>2</v>
      </c>
      <c r="G700" s="1" t="s">
        <v>1169</v>
      </c>
      <c r="H700" s="1" t="s">
        <v>2201</v>
      </c>
      <c r="I700" s="1">
        <v>4</v>
      </c>
      <c r="L700" s="1">
        <v>3</v>
      </c>
      <c r="M700" s="1" t="s">
        <v>1320</v>
      </c>
      <c r="N700" s="1" t="s">
        <v>3107</v>
      </c>
      <c r="S700" s="1" t="s">
        <v>47</v>
      </c>
      <c r="T700" s="2" t="s">
        <v>2244</v>
      </c>
      <c r="AC700" s="1">
        <v>3</v>
      </c>
      <c r="AD700" s="1" t="s">
        <v>248</v>
      </c>
      <c r="AE700" s="1" t="s">
        <v>2967</v>
      </c>
      <c r="AF700" s="1" t="s">
        <v>54</v>
      </c>
      <c r="AG700" s="1" t="s">
        <v>3004</v>
      </c>
    </row>
    <row r="701" spans="1:31" ht="13.5" customHeight="1">
      <c r="A701" s="6" t="str">
        <f t="shared" si="25"/>
        <v>1729_감물천면_100b</v>
      </c>
      <c r="B701" s="1">
        <v>1729</v>
      </c>
      <c r="C701" s="1" t="s">
        <v>4137</v>
      </c>
      <c r="D701" s="1" t="s">
        <v>4139</v>
      </c>
      <c r="E701" s="2">
        <v>700</v>
      </c>
      <c r="F701" s="1">
        <v>2</v>
      </c>
      <c r="G701" s="1" t="s">
        <v>1169</v>
      </c>
      <c r="H701" s="1" t="s">
        <v>2201</v>
      </c>
      <c r="I701" s="1">
        <v>4</v>
      </c>
      <c r="L701" s="1">
        <v>3</v>
      </c>
      <c r="M701" s="1" t="s">
        <v>1320</v>
      </c>
      <c r="N701" s="1" t="s">
        <v>3107</v>
      </c>
      <c r="S701" s="1" t="s">
        <v>47</v>
      </c>
      <c r="T701" s="2" t="s">
        <v>2244</v>
      </c>
      <c r="AC701" s="1">
        <v>5</v>
      </c>
      <c r="AD701" s="1" t="s">
        <v>53</v>
      </c>
      <c r="AE701" s="1" t="s">
        <v>2955</v>
      </c>
    </row>
    <row r="702" spans="1:33" ht="13.5" customHeight="1">
      <c r="A702" s="6" t="str">
        <f t="shared" si="25"/>
        <v>1729_감물천면_100b</v>
      </c>
      <c r="B702" s="1">
        <v>1729</v>
      </c>
      <c r="C702" s="1" t="s">
        <v>4137</v>
      </c>
      <c r="D702" s="1" t="s">
        <v>4139</v>
      </c>
      <c r="E702" s="2">
        <v>701</v>
      </c>
      <c r="F702" s="1">
        <v>2</v>
      </c>
      <c r="G702" s="1" t="s">
        <v>1169</v>
      </c>
      <c r="H702" s="1" t="s">
        <v>2201</v>
      </c>
      <c r="I702" s="1">
        <v>4</v>
      </c>
      <c r="L702" s="1">
        <v>3</v>
      </c>
      <c r="M702" s="1" t="s">
        <v>1320</v>
      </c>
      <c r="N702" s="1" t="s">
        <v>3107</v>
      </c>
      <c r="T702" s="2" t="s">
        <v>4962</v>
      </c>
      <c r="U702" s="1" t="s">
        <v>92</v>
      </c>
      <c r="V702" s="1" t="s">
        <v>2360</v>
      </c>
      <c r="Y702" s="1" t="s">
        <v>1315</v>
      </c>
      <c r="Z702" s="1" t="s">
        <v>2640</v>
      </c>
      <c r="AF702" s="1" t="s">
        <v>83</v>
      </c>
      <c r="AG702" s="1" t="s">
        <v>4963</v>
      </c>
    </row>
    <row r="703" spans="1:58" ht="13.5" customHeight="1">
      <c r="A703" s="6" t="str">
        <f t="shared" si="25"/>
        <v>1729_감물천면_100b</v>
      </c>
      <c r="B703" s="1">
        <v>1729</v>
      </c>
      <c r="C703" s="1" t="s">
        <v>4137</v>
      </c>
      <c r="D703" s="1" t="s">
        <v>4139</v>
      </c>
      <c r="E703" s="2">
        <v>702</v>
      </c>
      <c r="F703" s="1">
        <v>2</v>
      </c>
      <c r="G703" s="1" t="s">
        <v>1169</v>
      </c>
      <c r="H703" s="1" t="s">
        <v>2201</v>
      </c>
      <c r="I703" s="1">
        <v>4</v>
      </c>
      <c r="L703" s="1">
        <v>3</v>
      </c>
      <c r="M703" s="1" t="s">
        <v>1320</v>
      </c>
      <c r="N703" s="1" t="s">
        <v>3107</v>
      </c>
      <c r="T703" s="2" t="s">
        <v>4962</v>
      </c>
      <c r="U703" s="1" t="s">
        <v>1316</v>
      </c>
      <c r="V703" s="1" t="s">
        <v>2359</v>
      </c>
      <c r="Y703" s="1" t="s">
        <v>1096</v>
      </c>
      <c r="Z703" s="1" t="s">
        <v>2649</v>
      </c>
      <c r="AC703" s="1">
        <v>29</v>
      </c>
      <c r="AD703" s="1" t="s">
        <v>490</v>
      </c>
      <c r="AE703" s="1" t="s">
        <v>2991</v>
      </c>
      <c r="AT703" s="1" t="s">
        <v>49</v>
      </c>
      <c r="AU703" s="1" t="s">
        <v>2294</v>
      </c>
      <c r="AV703" s="1" t="s">
        <v>1315</v>
      </c>
      <c r="AW703" s="1" t="s">
        <v>2640</v>
      </c>
      <c r="BB703" s="1" t="s">
        <v>358</v>
      </c>
      <c r="BC703" s="1" t="s">
        <v>4227</v>
      </c>
      <c r="BF703" s="1" t="s">
        <v>4964</v>
      </c>
    </row>
    <row r="704" spans="1:58" ht="13.5" customHeight="1">
      <c r="A704" s="6" t="str">
        <f t="shared" si="25"/>
        <v>1729_감물천면_100b</v>
      </c>
      <c r="B704" s="1">
        <v>1729</v>
      </c>
      <c r="C704" s="1" t="s">
        <v>4137</v>
      </c>
      <c r="D704" s="1" t="s">
        <v>4139</v>
      </c>
      <c r="E704" s="2">
        <v>703</v>
      </c>
      <c r="F704" s="1">
        <v>2</v>
      </c>
      <c r="G704" s="1" t="s">
        <v>1169</v>
      </c>
      <c r="H704" s="1" t="s">
        <v>2201</v>
      </c>
      <c r="I704" s="1">
        <v>4</v>
      </c>
      <c r="L704" s="1">
        <v>3</v>
      </c>
      <c r="M704" s="1" t="s">
        <v>1320</v>
      </c>
      <c r="N704" s="1" t="s">
        <v>3107</v>
      </c>
      <c r="T704" s="2" t="s">
        <v>4962</v>
      </c>
      <c r="U704" s="1" t="s">
        <v>86</v>
      </c>
      <c r="V704" s="1" t="s">
        <v>2290</v>
      </c>
      <c r="Y704" s="1" t="s">
        <v>1317</v>
      </c>
      <c r="Z704" s="1" t="s">
        <v>2648</v>
      </c>
      <c r="AC704" s="1">
        <v>11</v>
      </c>
      <c r="AD704" s="1" t="s">
        <v>85</v>
      </c>
      <c r="AE704" s="1" t="s">
        <v>2995</v>
      </c>
      <c r="AF704" s="1" t="s">
        <v>1318</v>
      </c>
      <c r="AG704" s="1" t="s">
        <v>3006</v>
      </c>
      <c r="AH704" s="1" t="s">
        <v>1319</v>
      </c>
      <c r="AI704" s="1" t="s">
        <v>3044</v>
      </c>
      <c r="BF704" s="1" t="s">
        <v>4965</v>
      </c>
    </row>
    <row r="705" spans="1:31" ht="13.5" customHeight="1">
      <c r="A705" s="6" t="str">
        <f t="shared" si="25"/>
        <v>1729_감물천면_100b</v>
      </c>
      <c r="B705" s="1">
        <v>1729</v>
      </c>
      <c r="C705" s="1" t="s">
        <v>4137</v>
      </c>
      <c r="D705" s="1" t="s">
        <v>4139</v>
      </c>
      <c r="E705" s="2">
        <v>704</v>
      </c>
      <c r="F705" s="1">
        <v>2</v>
      </c>
      <c r="G705" s="1" t="s">
        <v>1169</v>
      </c>
      <c r="H705" s="1" t="s">
        <v>2201</v>
      </c>
      <c r="I705" s="1">
        <v>4</v>
      </c>
      <c r="L705" s="1">
        <v>3</v>
      </c>
      <c r="M705" s="1" t="s">
        <v>1320</v>
      </c>
      <c r="N705" s="1" t="s">
        <v>3107</v>
      </c>
      <c r="S705" s="1" t="s">
        <v>466</v>
      </c>
      <c r="T705" s="2" t="s">
        <v>2274</v>
      </c>
      <c r="W705" s="1" t="s">
        <v>76</v>
      </c>
      <c r="X705" s="1" t="s">
        <v>4966</v>
      </c>
      <c r="Y705" s="1" t="s">
        <v>114</v>
      </c>
      <c r="Z705" s="1" t="s">
        <v>2416</v>
      </c>
      <c r="AC705" s="1">
        <v>45</v>
      </c>
      <c r="AD705" s="1" t="s">
        <v>48</v>
      </c>
      <c r="AE705" s="1" t="s">
        <v>2947</v>
      </c>
    </row>
    <row r="706" spans="1:72" ht="13.5" customHeight="1">
      <c r="A706" s="6" t="str">
        <f aca="true" t="shared" si="26" ref="A706:A737">HYPERLINK("http://kyu.snu.ac.kr/sdhj/index.jsp?type=hj/GK14620_00IM0001_100b.jpg","1729_감물천면_100b")</f>
        <v>1729_감물천면_100b</v>
      </c>
      <c r="B706" s="1">
        <v>1729</v>
      </c>
      <c r="C706" s="1" t="s">
        <v>4137</v>
      </c>
      <c r="D706" s="1" t="s">
        <v>4139</v>
      </c>
      <c r="E706" s="2">
        <v>705</v>
      </c>
      <c r="F706" s="1">
        <v>2</v>
      </c>
      <c r="G706" s="1" t="s">
        <v>1169</v>
      </c>
      <c r="H706" s="1" t="s">
        <v>2201</v>
      </c>
      <c r="I706" s="1">
        <v>4</v>
      </c>
      <c r="L706" s="1">
        <v>4</v>
      </c>
      <c r="M706" s="1" t="s">
        <v>1315</v>
      </c>
      <c r="N706" s="1" t="s">
        <v>2640</v>
      </c>
      <c r="O706" s="1" t="s">
        <v>6</v>
      </c>
      <c r="P706" s="1" t="s">
        <v>2234</v>
      </c>
      <c r="T706" s="2" t="s">
        <v>4759</v>
      </c>
      <c r="U706" s="1" t="s">
        <v>1047</v>
      </c>
      <c r="V706" s="1" t="s">
        <v>2314</v>
      </c>
      <c r="Y706" s="1" t="s">
        <v>1315</v>
      </c>
      <c r="Z706" s="1" t="s">
        <v>2640</v>
      </c>
      <c r="AC706" s="1">
        <v>75</v>
      </c>
      <c r="AD706" s="1" t="s">
        <v>115</v>
      </c>
      <c r="AE706" s="1" t="s">
        <v>2974</v>
      </c>
      <c r="AJ706" s="1" t="s">
        <v>17</v>
      </c>
      <c r="AK706" s="1" t="s">
        <v>3051</v>
      </c>
      <c r="AL706" s="1" t="s">
        <v>65</v>
      </c>
      <c r="AM706" s="1" t="s">
        <v>4760</v>
      </c>
      <c r="AN706" s="1" t="s">
        <v>554</v>
      </c>
      <c r="AO706" s="1" t="s">
        <v>2251</v>
      </c>
      <c r="AR706" s="1" t="s">
        <v>1320</v>
      </c>
      <c r="AS706" s="1" t="s">
        <v>3107</v>
      </c>
      <c r="AT706" s="1" t="s">
        <v>561</v>
      </c>
      <c r="AU706" s="1" t="s">
        <v>4213</v>
      </c>
      <c r="AV706" s="1" t="s">
        <v>1321</v>
      </c>
      <c r="AW706" s="1" t="s">
        <v>4967</v>
      </c>
      <c r="BG706" s="1" t="s">
        <v>126</v>
      </c>
      <c r="BH706" s="1" t="s">
        <v>2342</v>
      </c>
      <c r="BI706" s="1" t="s">
        <v>4102</v>
      </c>
      <c r="BJ706" s="1" t="s">
        <v>3573</v>
      </c>
      <c r="BK706" s="1" t="s">
        <v>107</v>
      </c>
      <c r="BL706" s="1" t="s">
        <v>2312</v>
      </c>
      <c r="BM706" s="1" t="s">
        <v>1104</v>
      </c>
      <c r="BN706" s="1" t="s">
        <v>3292</v>
      </c>
      <c r="BO706" s="1" t="s">
        <v>459</v>
      </c>
      <c r="BP706" s="1" t="s">
        <v>3129</v>
      </c>
      <c r="BQ706" s="1" t="s">
        <v>1322</v>
      </c>
      <c r="BR706" s="1" t="s">
        <v>4352</v>
      </c>
      <c r="BS706" s="1" t="s">
        <v>1323</v>
      </c>
      <c r="BT706" s="1" t="s">
        <v>4044</v>
      </c>
    </row>
    <row r="707" spans="1:31" ht="13.5" customHeight="1">
      <c r="A707" s="6" t="str">
        <f t="shared" si="26"/>
        <v>1729_감물천면_100b</v>
      </c>
      <c r="B707" s="1">
        <v>1729</v>
      </c>
      <c r="C707" s="1" t="s">
        <v>4137</v>
      </c>
      <c r="D707" s="1" t="s">
        <v>4139</v>
      </c>
      <c r="E707" s="2">
        <v>706</v>
      </c>
      <c r="F707" s="1">
        <v>2</v>
      </c>
      <c r="G707" s="1" t="s">
        <v>1169</v>
      </c>
      <c r="H707" s="1" t="s">
        <v>2201</v>
      </c>
      <c r="I707" s="1">
        <v>4</v>
      </c>
      <c r="L707" s="1">
        <v>4</v>
      </c>
      <c r="M707" s="1" t="s">
        <v>1315</v>
      </c>
      <c r="N707" s="1" t="s">
        <v>2640</v>
      </c>
      <c r="S707" s="1" t="s">
        <v>134</v>
      </c>
      <c r="T707" s="2" t="s">
        <v>2246</v>
      </c>
      <c r="U707" s="1" t="s">
        <v>1324</v>
      </c>
      <c r="V707" s="1" t="s">
        <v>2358</v>
      </c>
      <c r="Y707" s="1" t="s">
        <v>1096</v>
      </c>
      <c r="Z707" s="1" t="s">
        <v>2649</v>
      </c>
      <c r="AC707" s="1">
        <v>29</v>
      </c>
      <c r="AD707" s="1" t="s">
        <v>490</v>
      </c>
      <c r="AE707" s="1" t="s">
        <v>2991</v>
      </c>
    </row>
    <row r="708" spans="1:31" ht="13.5" customHeight="1">
      <c r="A708" s="6" t="str">
        <f t="shared" si="26"/>
        <v>1729_감물천면_100b</v>
      </c>
      <c r="B708" s="1">
        <v>1729</v>
      </c>
      <c r="C708" s="1" t="s">
        <v>4137</v>
      </c>
      <c r="D708" s="1" t="s">
        <v>4139</v>
      </c>
      <c r="E708" s="2">
        <v>707</v>
      </c>
      <c r="F708" s="1">
        <v>2</v>
      </c>
      <c r="G708" s="1" t="s">
        <v>1169</v>
      </c>
      <c r="H708" s="1" t="s">
        <v>2201</v>
      </c>
      <c r="I708" s="1">
        <v>4</v>
      </c>
      <c r="L708" s="1">
        <v>4</v>
      </c>
      <c r="M708" s="1" t="s">
        <v>1315</v>
      </c>
      <c r="N708" s="1" t="s">
        <v>2640</v>
      </c>
      <c r="S708" s="1" t="s">
        <v>47</v>
      </c>
      <c r="T708" s="2" t="s">
        <v>2244</v>
      </c>
      <c r="U708" s="1" t="s">
        <v>96</v>
      </c>
      <c r="V708" s="1" t="s">
        <v>2298</v>
      </c>
      <c r="Y708" s="1" t="s">
        <v>1317</v>
      </c>
      <c r="Z708" s="1" t="s">
        <v>2648</v>
      </c>
      <c r="AC708" s="1">
        <v>11</v>
      </c>
      <c r="AD708" s="1" t="s">
        <v>85</v>
      </c>
      <c r="AE708" s="1" t="s">
        <v>2995</v>
      </c>
    </row>
    <row r="709" spans="1:31" ht="13.5" customHeight="1">
      <c r="A709" s="6" t="str">
        <f t="shared" si="26"/>
        <v>1729_감물천면_100b</v>
      </c>
      <c r="B709" s="1">
        <v>1729</v>
      </c>
      <c r="C709" s="1" t="s">
        <v>4137</v>
      </c>
      <c r="D709" s="1" t="s">
        <v>4139</v>
      </c>
      <c r="E709" s="2">
        <v>708</v>
      </c>
      <c r="F709" s="1">
        <v>2</v>
      </c>
      <c r="G709" s="1" t="s">
        <v>1169</v>
      </c>
      <c r="H709" s="1" t="s">
        <v>2201</v>
      </c>
      <c r="I709" s="1">
        <v>4</v>
      </c>
      <c r="L709" s="1">
        <v>4</v>
      </c>
      <c r="M709" s="1" t="s">
        <v>1315</v>
      </c>
      <c r="N709" s="1" t="s">
        <v>2640</v>
      </c>
      <c r="S709" s="1" t="s">
        <v>47</v>
      </c>
      <c r="T709" s="2" t="s">
        <v>2244</v>
      </c>
      <c r="U709" s="1" t="s">
        <v>96</v>
      </c>
      <c r="V709" s="1" t="s">
        <v>2298</v>
      </c>
      <c r="AC709" s="1">
        <v>8</v>
      </c>
      <c r="AD709" s="1" t="s">
        <v>154</v>
      </c>
      <c r="AE709" s="1" t="s">
        <v>2946</v>
      </c>
    </row>
    <row r="710" spans="1:72" ht="13.5" customHeight="1">
      <c r="A710" s="6" t="str">
        <f t="shared" si="26"/>
        <v>1729_감물천면_100b</v>
      </c>
      <c r="B710" s="1">
        <v>1729</v>
      </c>
      <c r="C710" s="1" t="s">
        <v>4137</v>
      </c>
      <c r="D710" s="1" t="s">
        <v>4139</v>
      </c>
      <c r="E710" s="2">
        <v>709</v>
      </c>
      <c r="F710" s="1">
        <v>2</v>
      </c>
      <c r="G710" s="1" t="s">
        <v>1169</v>
      </c>
      <c r="H710" s="1" t="s">
        <v>2201</v>
      </c>
      <c r="I710" s="1">
        <v>4</v>
      </c>
      <c r="L710" s="1">
        <v>5</v>
      </c>
      <c r="M710" s="1" t="s">
        <v>4523</v>
      </c>
      <c r="N710" s="1" t="s">
        <v>4524</v>
      </c>
      <c r="T710" s="2" t="s">
        <v>4759</v>
      </c>
      <c r="U710" s="1" t="s">
        <v>264</v>
      </c>
      <c r="V710" s="1" t="s">
        <v>4173</v>
      </c>
      <c r="W710" s="1" t="s">
        <v>1284</v>
      </c>
      <c r="X710" s="1" t="s">
        <v>2390</v>
      </c>
      <c r="Y710" s="1" t="s">
        <v>1325</v>
      </c>
      <c r="Z710" s="1" t="s">
        <v>2647</v>
      </c>
      <c r="AC710" s="1">
        <v>60</v>
      </c>
      <c r="AD710" s="1" t="s">
        <v>203</v>
      </c>
      <c r="AE710" s="1" t="s">
        <v>2970</v>
      </c>
      <c r="AJ710" s="1" t="s">
        <v>17</v>
      </c>
      <c r="AK710" s="1" t="s">
        <v>3051</v>
      </c>
      <c r="AL710" s="1" t="s">
        <v>422</v>
      </c>
      <c r="AM710" s="1" t="s">
        <v>3074</v>
      </c>
      <c r="AT710" s="1" t="s">
        <v>43</v>
      </c>
      <c r="AU710" s="1" t="s">
        <v>3115</v>
      </c>
      <c r="AV710" s="1" t="s">
        <v>1326</v>
      </c>
      <c r="AW710" s="1" t="s">
        <v>3266</v>
      </c>
      <c r="BG710" s="1" t="s">
        <v>43</v>
      </c>
      <c r="BH710" s="1" t="s">
        <v>3115</v>
      </c>
      <c r="BI710" s="1" t="s">
        <v>44</v>
      </c>
      <c r="BJ710" s="1" t="s">
        <v>3394</v>
      </c>
      <c r="BK710" s="1" t="s">
        <v>43</v>
      </c>
      <c r="BL710" s="1" t="s">
        <v>3115</v>
      </c>
      <c r="BM710" s="1" t="s">
        <v>4100</v>
      </c>
      <c r="BN710" s="1" t="s">
        <v>3613</v>
      </c>
      <c r="BO710" s="1" t="s">
        <v>1327</v>
      </c>
      <c r="BP710" s="1" t="s">
        <v>4216</v>
      </c>
      <c r="BQ710" s="1" t="s">
        <v>1328</v>
      </c>
      <c r="BR710" s="1" t="s">
        <v>3956</v>
      </c>
      <c r="BS710" s="1" t="s">
        <v>337</v>
      </c>
      <c r="BT710" s="1" t="s">
        <v>3043</v>
      </c>
    </row>
    <row r="711" spans="1:72" ht="13.5" customHeight="1">
      <c r="A711" s="6" t="str">
        <f t="shared" si="26"/>
        <v>1729_감물천면_100b</v>
      </c>
      <c r="B711" s="1">
        <v>1729</v>
      </c>
      <c r="C711" s="1" t="s">
        <v>4137</v>
      </c>
      <c r="D711" s="1" t="s">
        <v>4139</v>
      </c>
      <c r="E711" s="2">
        <v>710</v>
      </c>
      <c r="F711" s="1">
        <v>2</v>
      </c>
      <c r="G711" s="1" t="s">
        <v>1169</v>
      </c>
      <c r="H711" s="1" t="s">
        <v>2201</v>
      </c>
      <c r="I711" s="1">
        <v>4</v>
      </c>
      <c r="L711" s="1">
        <v>5</v>
      </c>
      <c r="M711" s="1" t="s">
        <v>4523</v>
      </c>
      <c r="N711" s="1" t="s">
        <v>4524</v>
      </c>
      <c r="S711" s="1" t="s">
        <v>66</v>
      </c>
      <c r="T711" s="2" t="s">
        <v>2245</v>
      </c>
      <c r="W711" s="1" t="s">
        <v>76</v>
      </c>
      <c r="X711" s="1" t="s">
        <v>4785</v>
      </c>
      <c r="Y711" s="1" t="s">
        <v>39</v>
      </c>
      <c r="Z711" s="1" t="s">
        <v>2423</v>
      </c>
      <c r="AC711" s="1">
        <v>56</v>
      </c>
      <c r="AD711" s="1" t="s">
        <v>117</v>
      </c>
      <c r="AE711" s="1" t="s">
        <v>2968</v>
      </c>
      <c r="AJ711" s="1" t="s">
        <v>41</v>
      </c>
      <c r="AK711" s="1" t="s">
        <v>3052</v>
      </c>
      <c r="AL711" s="1" t="s">
        <v>591</v>
      </c>
      <c r="AM711" s="1" t="s">
        <v>3047</v>
      </c>
      <c r="AT711" s="1" t="s">
        <v>43</v>
      </c>
      <c r="AU711" s="1" t="s">
        <v>3115</v>
      </c>
      <c r="AV711" s="1" t="s">
        <v>1329</v>
      </c>
      <c r="AW711" s="1" t="s">
        <v>3265</v>
      </c>
      <c r="BG711" s="1" t="s">
        <v>264</v>
      </c>
      <c r="BH711" s="1" t="s">
        <v>4173</v>
      </c>
      <c r="BI711" s="1" t="s">
        <v>1330</v>
      </c>
      <c r="BJ711" s="1" t="s">
        <v>3572</v>
      </c>
      <c r="BK711" s="1" t="s">
        <v>43</v>
      </c>
      <c r="BL711" s="1" t="s">
        <v>3115</v>
      </c>
      <c r="BM711" s="1" t="s">
        <v>1331</v>
      </c>
      <c r="BN711" s="1" t="s">
        <v>3769</v>
      </c>
      <c r="BO711" s="1" t="s">
        <v>1332</v>
      </c>
      <c r="BP711" s="1" t="s">
        <v>4163</v>
      </c>
      <c r="BQ711" s="1" t="s">
        <v>1333</v>
      </c>
      <c r="BR711" s="1" t="s">
        <v>4304</v>
      </c>
      <c r="BS711" s="1" t="s">
        <v>59</v>
      </c>
      <c r="BT711" s="1" t="s">
        <v>3034</v>
      </c>
    </row>
    <row r="712" spans="1:31" ht="13.5" customHeight="1">
      <c r="A712" s="6" t="str">
        <f t="shared" si="26"/>
        <v>1729_감물천면_100b</v>
      </c>
      <c r="B712" s="1">
        <v>1729</v>
      </c>
      <c r="C712" s="1" t="s">
        <v>4137</v>
      </c>
      <c r="D712" s="1" t="s">
        <v>4139</v>
      </c>
      <c r="E712" s="2">
        <v>711</v>
      </c>
      <c r="F712" s="1">
        <v>2</v>
      </c>
      <c r="G712" s="1" t="s">
        <v>1169</v>
      </c>
      <c r="H712" s="1" t="s">
        <v>2201</v>
      </c>
      <c r="I712" s="1">
        <v>4</v>
      </c>
      <c r="L712" s="1">
        <v>5</v>
      </c>
      <c r="M712" s="1" t="s">
        <v>4523</v>
      </c>
      <c r="N712" s="1" t="s">
        <v>4524</v>
      </c>
      <c r="S712" s="1" t="s">
        <v>1334</v>
      </c>
      <c r="T712" s="2" t="s">
        <v>2277</v>
      </c>
      <c r="U712" s="1" t="s">
        <v>180</v>
      </c>
      <c r="V712" s="1" t="s">
        <v>2322</v>
      </c>
      <c r="Y712" s="1" t="s">
        <v>1335</v>
      </c>
      <c r="Z712" s="1" t="s">
        <v>4968</v>
      </c>
      <c r="AC712" s="1">
        <v>64</v>
      </c>
      <c r="AD712" s="1" t="s">
        <v>106</v>
      </c>
      <c r="AE712" s="1" t="s">
        <v>2958</v>
      </c>
    </row>
    <row r="713" spans="1:31" ht="13.5" customHeight="1">
      <c r="A713" s="6" t="str">
        <f t="shared" si="26"/>
        <v>1729_감물천면_100b</v>
      </c>
      <c r="B713" s="1">
        <v>1729</v>
      </c>
      <c r="C713" s="1" t="s">
        <v>4137</v>
      </c>
      <c r="D713" s="1" t="s">
        <v>4139</v>
      </c>
      <c r="E713" s="2">
        <v>712</v>
      </c>
      <c r="F713" s="1">
        <v>2</v>
      </c>
      <c r="G713" s="1" t="s">
        <v>1169</v>
      </c>
      <c r="H713" s="1" t="s">
        <v>2201</v>
      </c>
      <c r="I713" s="1">
        <v>4</v>
      </c>
      <c r="L713" s="1">
        <v>5</v>
      </c>
      <c r="M713" s="1" t="s">
        <v>4523</v>
      </c>
      <c r="N713" s="1" t="s">
        <v>4524</v>
      </c>
      <c r="S713" s="1" t="s">
        <v>47</v>
      </c>
      <c r="T713" s="2" t="s">
        <v>2244</v>
      </c>
      <c r="AC713" s="1">
        <v>7</v>
      </c>
      <c r="AD713" s="1" t="s">
        <v>104</v>
      </c>
      <c r="AE713" s="1" t="s">
        <v>2950</v>
      </c>
    </row>
    <row r="714" spans="1:33" ht="13.5" customHeight="1">
      <c r="A714" s="6" t="str">
        <f t="shared" si="26"/>
        <v>1729_감물천면_100b</v>
      </c>
      <c r="B714" s="1">
        <v>1729</v>
      </c>
      <c r="C714" s="1" t="s">
        <v>4137</v>
      </c>
      <c r="D714" s="1" t="s">
        <v>4139</v>
      </c>
      <c r="E714" s="2">
        <v>713</v>
      </c>
      <c r="F714" s="1">
        <v>2</v>
      </c>
      <c r="G714" s="1" t="s">
        <v>1169</v>
      </c>
      <c r="H714" s="1" t="s">
        <v>2201</v>
      </c>
      <c r="I714" s="1">
        <v>4</v>
      </c>
      <c r="L714" s="1">
        <v>5</v>
      </c>
      <c r="M714" s="1" t="s">
        <v>4523</v>
      </c>
      <c r="N714" s="1" t="s">
        <v>4524</v>
      </c>
      <c r="S714" s="1" t="s">
        <v>209</v>
      </c>
      <c r="T714" s="2" t="s">
        <v>2249</v>
      </c>
      <c r="U714" s="1" t="s">
        <v>5263</v>
      </c>
      <c r="V714" s="1" t="s">
        <v>2357</v>
      </c>
      <c r="Y714" s="1" t="s">
        <v>1336</v>
      </c>
      <c r="Z714" s="1" t="s">
        <v>2419</v>
      </c>
      <c r="AC714" s="1">
        <v>15</v>
      </c>
      <c r="AD714" s="1" t="s">
        <v>115</v>
      </c>
      <c r="AE714" s="1" t="s">
        <v>2974</v>
      </c>
      <c r="AF714" s="1" t="s">
        <v>54</v>
      </c>
      <c r="AG714" s="1" t="s">
        <v>3004</v>
      </c>
    </row>
    <row r="715" spans="1:31" ht="13.5" customHeight="1">
      <c r="A715" s="6" t="str">
        <f t="shared" si="26"/>
        <v>1729_감물천면_100b</v>
      </c>
      <c r="B715" s="1">
        <v>1729</v>
      </c>
      <c r="C715" s="1" t="s">
        <v>4137</v>
      </c>
      <c r="D715" s="1" t="s">
        <v>4139</v>
      </c>
      <c r="E715" s="2">
        <v>714</v>
      </c>
      <c r="F715" s="1">
        <v>2</v>
      </c>
      <c r="G715" s="1" t="s">
        <v>1169</v>
      </c>
      <c r="H715" s="1" t="s">
        <v>2201</v>
      </c>
      <c r="I715" s="1">
        <v>4</v>
      </c>
      <c r="L715" s="1">
        <v>5</v>
      </c>
      <c r="M715" s="1" t="s">
        <v>4523</v>
      </c>
      <c r="N715" s="1" t="s">
        <v>4524</v>
      </c>
      <c r="S715" s="1" t="s">
        <v>47</v>
      </c>
      <c r="T715" s="2" t="s">
        <v>2244</v>
      </c>
      <c r="AC715" s="1">
        <v>5</v>
      </c>
      <c r="AD715" s="1" t="s">
        <v>53</v>
      </c>
      <c r="AE715" s="1" t="s">
        <v>2955</v>
      </c>
    </row>
    <row r="716" spans="1:58" ht="13.5" customHeight="1">
      <c r="A716" s="6" t="str">
        <f t="shared" si="26"/>
        <v>1729_감물천면_100b</v>
      </c>
      <c r="B716" s="1">
        <v>1729</v>
      </c>
      <c r="C716" s="1" t="s">
        <v>4137</v>
      </c>
      <c r="D716" s="1" t="s">
        <v>4139</v>
      </c>
      <c r="E716" s="2">
        <v>715</v>
      </c>
      <c r="F716" s="1">
        <v>2</v>
      </c>
      <c r="G716" s="1" t="s">
        <v>1169</v>
      </c>
      <c r="H716" s="1" t="s">
        <v>2201</v>
      </c>
      <c r="I716" s="1">
        <v>4</v>
      </c>
      <c r="L716" s="1">
        <v>5</v>
      </c>
      <c r="M716" s="1" t="s">
        <v>4523</v>
      </c>
      <c r="N716" s="1" t="s">
        <v>4524</v>
      </c>
      <c r="T716" s="2" t="s">
        <v>4691</v>
      </c>
      <c r="U716" s="1" t="s">
        <v>86</v>
      </c>
      <c r="V716" s="1" t="s">
        <v>2290</v>
      </c>
      <c r="Y716" s="1" t="s">
        <v>4050</v>
      </c>
      <c r="Z716" s="1" t="s">
        <v>2646</v>
      </c>
      <c r="AC716" s="1">
        <v>44</v>
      </c>
      <c r="AD716" s="1" t="s">
        <v>301</v>
      </c>
      <c r="AE716" s="1" t="s">
        <v>2352</v>
      </c>
      <c r="BB716" s="1" t="s">
        <v>86</v>
      </c>
      <c r="BC716" s="1" t="s">
        <v>2290</v>
      </c>
      <c r="BD716" s="1" t="s">
        <v>1337</v>
      </c>
      <c r="BE716" s="1" t="s">
        <v>3416</v>
      </c>
      <c r="BF716" s="1" t="s">
        <v>4761</v>
      </c>
    </row>
    <row r="717" spans="1:58" ht="13.5" customHeight="1">
      <c r="A717" s="6" t="str">
        <f t="shared" si="26"/>
        <v>1729_감물천면_100b</v>
      </c>
      <c r="B717" s="1">
        <v>1729</v>
      </c>
      <c r="C717" s="1" t="s">
        <v>4137</v>
      </c>
      <c r="D717" s="1" t="s">
        <v>4139</v>
      </c>
      <c r="E717" s="2">
        <v>716</v>
      </c>
      <c r="F717" s="1">
        <v>2</v>
      </c>
      <c r="G717" s="1" t="s">
        <v>1169</v>
      </c>
      <c r="H717" s="1" t="s">
        <v>2201</v>
      </c>
      <c r="I717" s="1">
        <v>4</v>
      </c>
      <c r="L717" s="1">
        <v>5</v>
      </c>
      <c r="M717" s="1" t="s">
        <v>4523</v>
      </c>
      <c r="N717" s="1" t="s">
        <v>4524</v>
      </c>
      <c r="T717" s="2" t="s">
        <v>4691</v>
      </c>
      <c r="U717" s="1" t="s">
        <v>86</v>
      </c>
      <c r="V717" s="1" t="s">
        <v>2290</v>
      </c>
      <c r="Y717" s="1" t="s">
        <v>1338</v>
      </c>
      <c r="Z717" s="1" t="s">
        <v>2645</v>
      </c>
      <c r="AC717" s="1">
        <v>19</v>
      </c>
      <c r="AD717" s="1" t="s">
        <v>344</v>
      </c>
      <c r="AE717" s="1" t="s">
        <v>3002</v>
      </c>
      <c r="BB717" s="1" t="s">
        <v>91</v>
      </c>
      <c r="BC717" s="1" t="s">
        <v>3399</v>
      </c>
      <c r="BF717" s="1" t="s">
        <v>4761</v>
      </c>
    </row>
    <row r="718" spans="1:58" ht="13.5" customHeight="1">
      <c r="A718" s="6" t="str">
        <f t="shared" si="26"/>
        <v>1729_감물천면_100b</v>
      </c>
      <c r="B718" s="1">
        <v>1729</v>
      </c>
      <c r="C718" s="1" t="s">
        <v>4137</v>
      </c>
      <c r="D718" s="1" t="s">
        <v>4139</v>
      </c>
      <c r="E718" s="2">
        <v>717</v>
      </c>
      <c r="F718" s="1">
        <v>2</v>
      </c>
      <c r="G718" s="1" t="s">
        <v>1169</v>
      </c>
      <c r="H718" s="1" t="s">
        <v>2201</v>
      </c>
      <c r="I718" s="1">
        <v>4</v>
      </c>
      <c r="L718" s="1">
        <v>5</v>
      </c>
      <c r="M718" s="1" t="s">
        <v>4523</v>
      </c>
      <c r="N718" s="1" t="s">
        <v>4524</v>
      </c>
      <c r="T718" s="2" t="s">
        <v>4691</v>
      </c>
      <c r="U718" s="1" t="s">
        <v>49</v>
      </c>
      <c r="V718" s="1" t="s">
        <v>2294</v>
      </c>
      <c r="Y718" s="1" t="s">
        <v>1339</v>
      </c>
      <c r="Z718" s="1" t="s">
        <v>2644</v>
      </c>
      <c r="AF718" s="1" t="s">
        <v>131</v>
      </c>
      <c r="AG718" s="1" t="s">
        <v>3005</v>
      </c>
      <c r="BC718" s="1" t="s">
        <v>3399</v>
      </c>
      <c r="BF718" s="1" t="s">
        <v>4762</v>
      </c>
    </row>
    <row r="719" spans="1:72" ht="13.5" customHeight="1">
      <c r="A719" s="6" t="str">
        <f t="shared" si="26"/>
        <v>1729_감물천면_100b</v>
      </c>
      <c r="B719" s="1">
        <v>1729</v>
      </c>
      <c r="C719" s="1" t="s">
        <v>4137</v>
      </c>
      <c r="D719" s="1" t="s">
        <v>4139</v>
      </c>
      <c r="E719" s="2">
        <v>718</v>
      </c>
      <c r="F719" s="1">
        <v>2</v>
      </c>
      <c r="G719" s="1" t="s">
        <v>1169</v>
      </c>
      <c r="H719" s="1" t="s">
        <v>2201</v>
      </c>
      <c r="I719" s="1">
        <v>5</v>
      </c>
      <c r="J719" s="1" t="s">
        <v>1340</v>
      </c>
      <c r="K719" s="1" t="s">
        <v>2218</v>
      </c>
      <c r="L719" s="1">
        <v>1</v>
      </c>
      <c r="M719" s="1" t="s">
        <v>4525</v>
      </c>
      <c r="N719" s="1" t="s">
        <v>4526</v>
      </c>
      <c r="T719" s="2" t="s">
        <v>4969</v>
      </c>
      <c r="U719" s="1" t="s">
        <v>79</v>
      </c>
      <c r="V719" s="1" t="s">
        <v>2295</v>
      </c>
      <c r="W719" s="1" t="s">
        <v>56</v>
      </c>
      <c r="X719" s="1" t="s">
        <v>4970</v>
      </c>
      <c r="Y719" s="1" t="s">
        <v>1341</v>
      </c>
      <c r="Z719" s="1" t="s">
        <v>2643</v>
      </c>
      <c r="AC719" s="1">
        <v>55</v>
      </c>
      <c r="AD719" s="1" t="s">
        <v>223</v>
      </c>
      <c r="AE719" s="1" t="s">
        <v>2982</v>
      </c>
      <c r="AJ719" s="1" t="s">
        <v>17</v>
      </c>
      <c r="AK719" s="1" t="s">
        <v>3051</v>
      </c>
      <c r="AL719" s="1" t="s">
        <v>162</v>
      </c>
      <c r="AM719" s="1" t="s">
        <v>3081</v>
      </c>
      <c r="AT719" s="1" t="s">
        <v>43</v>
      </c>
      <c r="AU719" s="1" t="s">
        <v>3115</v>
      </c>
      <c r="AV719" s="1" t="s">
        <v>1342</v>
      </c>
      <c r="AW719" s="1" t="s">
        <v>3248</v>
      </c>
      <c r="BG719" s="1" t="s">
        <v>43</v>
      </c>
      <c r="BH719" s="1" t="s">
        <v>3115</v>
      </c>
      <c r="BI719" s="1" t="s">
        <v>1343</v>
      </c>
      <c r="BJ719" s="1" t="s">
        <v>3563</v>
      </c>
      <c r="BK719" s="1" t="s">
        <v>43</v>
      </c>
      <c r="BL719" s="1" t="s">
        <v>3115</v>
      </c>
      <c r="BM719" s="1" t="s">
        <v>5249</v>
      </c>
      <c r="BN719" s="1" t="s">
        <v>2564</v>
      </c>
      <c r="BO719" s="1" t="s">
        <v>43</v>
      </c>
      <c r="BP719" s="1" t="s">
        <v>3115</v>
      </c>
      <c r="BQ719" s="1" t="s">
        <v>1344</v>
      </c>
      <c r="BR719" s="1" t="s">
        <v>3943</v>
      </c>
      <c r="BS719" s="1" t="s">
        <v>422</v>
      </c>
      <c r="BT719" s="1" t="s">
        <v>3074</v>
      </c>
    </row>
    <row r="720" spans="1:72" ht="13.5" customHeight="1">
      <c r="A720" s="6" t="str">
        <f t="shared" si="26"/>
        <v>1729_감물천면_100b</v>
      </c>
      <c r="B720" s="1">
        <v>1729</v>
      </c>
      <c r="C720" s="1" t="s">
        <v>4137</v>
      </c>
      <c r="D720" s="1" t="s">
        <v>4139</v>
      </c>
      <c r="E720" s="2">
        <v>719</v>
      </c>
      <c r="F720" s="1">
        <v>2</v>
      </c>
      <c r="G720" s="1" t="s">
        <v>1169</v>
      </c>
      <c r="H720" s="1" t="s">
        <v>2201</v>
      </c>
      <c r="I720" s="1">
        <v>5</v>
      </c>
      <c r="L720" s="1">
        <v>1</v>
      </c>
      <c r="M720" s="1" t="s">
        <v>4525</v>
      </c>
      <c r="N720" s="1" t="s">
        <v>4526</v>
      </c>
      <c r="S720" s="1" t="s">
        <v>66</v>
      </c>
      <c r="T720" s="2" t="s">
        <v>2245</v>
      </c>
      <c r="W720" s="1" t="s">
        <v>56</v>
      </c>
      <c r="X720" s="1" t="s">
        <v>4970</v>
      </c>
      <c r="Y720" s="1" t="s">
        <v>10</v>
      </c>
      <c r="Z720" s="1" t="s">
        <v>2408</v>
      </c>
      <c r="AC720" s="1">
        <v>51</v>
      </c>
      <c r="AD720" s="1" t="s">
        <v>315</v>
      </c>
      <c r="AE720" s="1" t="s">
        <v>2963</v>
      </c>
      <c r="AJ720" s="1" t="s">
        <v>17</v>
      </c>
      <c r="AK720" s="1" t="s">
        <v>3051</v>
      </c>
      <c r="AL720" s="1" t="s">
        <v>122</v>
      </c>
      <c r="AM720" s="1" t="s">
        <v>3083</v>
      </c>
      <c r="AT720" s="1" t="s">
        <v>43</v>
      </c>
      <c r="AU720" s="1" t="s">
        <v>3115</v>
      </c>
      <c r="AV720" s="1" t="s">
        <v>1345</v>
      </c>
      <c r="AW720" s="1" t="s">
        <v>3264</v>
      </c>
      <c r="BG720" s="1" t="s">
        <v>43</v>
      </c>
      <c r="BH720" s="1" t="s">
        <v>3115</v>
      </c>
      <c r="BI720" s="1" t="s">
        <v>1346</v>
      </c>
      <c r="BJ720" s="1" t="s">
        <v>2703</v>
      </c>
      <c r="BK720" s="1" t="s">
        <v>43</v>
      </c>
      <c r="BL720" s="1" t="s">
        <v>3115</v>
      </c>
      <c r="BM720" s="1" t="s">
        <v>1347</v>
      </c>
      <c r="BN720" s="1" t="s">
        <v>3768</v>
      </c>
      <c r="BO720" s="1" t="s">
        <v>43</v>
      </c>
      <c r="BP720" s="1" t="s">
        <v>3115</v>
      </c>
      <c r="BQ720" s="1" t="s">
        <v>1348</v>
      </c>
      <c r="BR720" s="1" t="s">
        <v>3955</v>
      </c>
      <c r="BS720" s="1" t="s">
        <v>241</v>
      </c>
      <c r="BT720" s="1" t="s">
        <v>3087</v>
      </c>
    </row>
    <row r="721" spans="1:31" ht="13.5" customHeight="1">
      <c r="A721" s="6" t="str">
        <f t="shared" si="26"/>
        <v>1729_감물천면_100b</v>
      </c>
      <c r="B721" s="1">
        <v>1729</v>
      </c>
      <c r="C721" s="1" t="s">
        <v>4137</v>
      </c>
      <c r="D721" s="1" t="s">
        <v>4139</v>
      </c>
      <c r="E721" s="2">
        <v>720</v>
      </c>
      <c r="F721" s="1">
        <v>2</v>
      </c>
      <c r="G721" s="1" t="s">
        <v>1169</v>
      </c>
      <c r="H721" s="1" t="s">
        <v>2201</v>
      </c>
      <c r="I721" s="1">
        <v>5</v>
      </c>
      <c r="L721" s="1">
        <v>1</v>
      </c>
      <c r="M721" s="1" t="s">
        <v>4525</v>
      </c>
      <c r="N721" s="1" t="s">
        <v>4526</v>
      </c>
      <c r="S721" s="1" t="s">
        <v>75</v>
      </c>
      <c r="T721" s="2" t="s">
        <v>2252</v>
      </c>
      <c r="W721" s="1" t="s">
        <v>1284</v>
      </c>
      <c r="X721" s="1" t="s">
        <v>2390</v>
      </c>
      <c r="Y721" s="1" t="s">
        <v>39</v>
      </c>
      <c r="Z721" s="1" t="s">
        <v>2423</v>
      </c>
      <c r="AC721" s="1">
        <v>75</v>
      </c>
      <c r="AD721" s="1" t="s">
        <v>406</v>
      </c>
      <c r="AE721" s="1" t="s">
        <v>2952</v>
      </c>
    </row>
    <row r="722" spans="1:33" ht="13.5" customHeight="1">
      <c r="A722" s="6" t="str">
        <f t="shared" si="26"/>
        <v>1729_감물천면_100b</v>
      </c>
      <c r="B722" s="1">
        <v>1729</v>
      </c>
      <c r="C722" s="1" t="s">
        <v>4137</v>
      </c>
      <c r="D722" s="1" t="s">
        <v>4139</v>
      </c>
      <c r="E722" s="2">
        <v>721</v>
      </c>
      <c r="F722" s="1">
        <v>2</v>
      </c>
      <c r="G722" s="1" t="s">
        <v>1169</v>
      </c>
      <c r="H722" s="1" t="s">
        <v>2201</v>
      </c>
      <c r="I722" s="1">
        <v>5</v>
      </c>
      <c r="L722" s="1">
        <v>1</v>
      </c>
      <c r="M722" s="1" t="s">
        <v>4525</v>
      </c>
      <c r="N722" s="1" t="s">
        <v>4526</v>
      </c>
      <c r="S722" s="1" t="s">
        <v>47</v>
      </c>
      <c r="T722" s="2" t="s">
        <v>2244</v>
      </c>
      <c r="AF722" s="1" t="s">
        <v>131</v>
      </c>
      <c r="AG722" s="1" t="s">
        <v>3005</v>
      </c>
    </row>
    <row r="723" spans="1:31" ht="13.5" customHeight="1">
      <c r="A723" s="6" t="str">
        <f t="shared" si="26"/>
        <v>1729_감물천면_100b</v>
      </c>
      <c r="B723" s="1">
        <v>1729</v>
      </c>
      <c r="C723" s="1" t="s">
        <v>4137</v>
      </c>
      <c r="D723" s="1" t="s">
        <v>4139</v>
      </c>
      <c r="E723" s="2">
        <v>722</v>
      </c>
      <c r="F723" s="1">
        <v>2</v>
      </c>
      <c r="G723" s="1" t="s">
        <v>1169</v>
      </c>
      <c r="H723" s="1" t="s">
        <v>2201</v>
      </c>
      <c r="I723" s="1">
        <v>5</v>
      </c>
      <c r="L723" s="1">
        <v>1</v>
      </c>
      <c r="M723" s="1" t="s">
        <v>4525</v>
      </c>
      <c r="N723" s="1" t="s">
        <v>4526</v>
      </c>
      <c r="S723" s="1" t="s">
        <v>209</v>
      </c>
      <c r="T723" s="2" t="s">
        <v>2249</v>
      </c>
      <c r="U723" s="1" t="s">
        <v>1063</v>
      </c>
      <c r="V723" s="1" t="s">
        <v>2289</v>
      </c>
      <c r="Y723" s="1" t="s">
        <v>656</v>
      </c>
      <c r="Z723" s="1" t="s">
        <v>2421</v>
      </c>
      <c r="AC723" s="1">
        <v>8</v>
      </c>
      <c r="AD723" s="1" t="s">
        <v>154</v>
      </c>
      <c r="AE723" s="1" t="s">
        <v>2946</v>
      </c>
    </row>
    <row r="724" spans="1:33" ht="13.5" customHeight="1">
      <c r="A724" s="6" t="str">
        <f t="shared" si="26"/>
        <v>1729_감물천면_100b</v>
      </c>
      <c r="B724" s="1">
        <v>1729</v>
      </c>
      <c r="C724" s="1" t="s">
        <v>4137</v>
      </c>
      <c r="D724" s="1" t="s">
        <v>4139</v>
      </c>
      <c r="E724" s="2">
        <v>723</v>
      </c>
      <c r="F724" s="1">
        <v>2</v>
      </c>
      <c r="G724" s="1" t="s">
        <v>1169</v>
      </c>
      <c r="H724" s="1" t="s">
        <v>2201</v>
      </c>
      <c r="I724" s="1">
        <v>5</v>
      </c>
      <c r="L724" s="1">
        <v>1</v>
      </c>
      <c r="M724" s="1" t="s">
        <v>4525</v>
      </c>
      <c r="N724" s="1" t="s">
        <v>4526</v>
      </c>
      <c r="S724" s="1" t="s">
        <v>47</v>
      </c>
      <c r="T724" s="2" t="s">
        <v>2244</v>
      </c>
      <c r="AC724" s="1">
        <v>3</v>
      </c>
      <c r="AD724" s="1" t="s">
        <v>248</v>
      </c>
      <c r="AE724" s="1" t="s">
        <v>2967</v>
      </c>
      <c r="AF724" s="1" t="s">
        <v>54</v>
      </c>
      <c r="AG724" s="1" t="s">
        <v>3004</v>
      </c>
    </row>
    <row r="725" spans="1:72" ht="13.5" customHeight="1">
      <c r="A725" s="6" t="str">
        <f t="shared" si="26"/>
        <v>1729_감물천면_100b</v>
      </c>
      <c r="B725" s="1">
        <v>1729</v>
      </c>
      <c r="C725" s="1" t="s">
        <v>4137</v>
      </c>
      <c r="D725" s="1" t="s">
        <v>4139</v>
      </c>
      <c r="E725" s="2">
        <v>724</v>
      </c>
      <c r="F725" s="1">
        <v>2</v>
      </c>
      <c r="G725" s="1" t="s">
        <v>1169</v>
      </c>
      <c r="H725" s="1" t="s">
        <v>2201</v>
      </c>
      <c r="I725" s="1">
        <v>5</v>
      </c>
      <c r="L725" s="1">
        <v>2</v>
      </c>
      <c r="M725" s="1" t="s">
        <v>4527</v>
      </c>
      <c r="N725" s="1" t="s">
        <v>4528</v>
      </c>
      <c r="T725" s="2" t="s">
        <v>4971</v>
      </c>
      <c r="U725" s="1" t="s">
        <v>180</v>
      </c>
      <c r="V725" s="1" t="s">
        <v>2322</v>
      </c>
      <c r="W725" s="1" t="s">
        <v>1284</v>
      </c>
      <c r="X725" s="1" t="s">
        <v>2390</v>
      </c>
      <c r="Y725" s="1" t="s">
        <v>1311</v>
      </c>
      <c r="Z725" s="1" t="s">
        <v>2642</v>
      </c>
      <c r="AC725" s="1">
        <v>79</v>
      </c>
      <c r="AD725" s="1" t="s">
        <v>77</v>
      </c>
      <c r="AE725" s="1" t="s">
        <v>2978</v>
      </c>
      <c r="AJ725" s="1" t="s">
        <v>17</v>
      </c>
      <c r="AK725" s="1" t="s">
        <v>3051</v>
      </c>
      <c r="AL725" s="1" t="s">
        <v>422</v>
      </c>
      <c r="AM725" s="1" t="s">
        <v>3074</v>
      </c>
      <c r="AT725" s="1" t="s">
        <v>43</v>
      </c>
      <c r="AU725" s="1" t="s">
        <v>3115</v>
      </c>
      <c r="AV725" s="1" t="s">
        <v>1286</v>
      </c>
      <c r="AW725" s="1" t="s">
        <v>3235</v>
      </c>
      <c r="BG725" s="1" t="s">
        <v>43</v>
      </c>
      <c r="BH725" s="1" t="s">
        <v>3115</v>
      </c>
      <c r="BI725" s="1" t="s">
        <v>44</v>
      </c>
      <c r="BJ725" s="1" t="s">
        <v>3394</v>
      </c>
      <c r="BK725" s="1" t="s">
        <v>43</v>
      </c>
      <c r="BL725" s="1" t="s">
        <v>3115</v>
      </c>
      <c r="BM725" s="1" t="s">
        <v>4100</v>
      </c>
      <c r="BN725" s="1" t="s">
        <v>3613</v>
      </c>
      <c r="BO725" s="1" t="s">
        <v>43</v>
      </c>
      <c r="BP725" s="1" t="s">
        <v>3115</v>
      </c>
      <c r="BQ725" s="1" t="s">
        <v>1349</v>
      </c>
      <c r="BR725" s="1" t="s">
        <v>3954</v>
      </c>
      <c r="BS725" s="1" t="s">
        <v>194</v>
      </c>
      <c r="BT725" s="1" t="s">
        <v>3059</v>
      </c>
    </row>
    <row r="726" spans="1:31" ht="13.5" customHeight="1">
      <c r="A726" s="6" t="str">
        <f t="shared" si="26"/>
        <v>1729_감물천면_100b</v>
      </c>
      <c r="B726" s="1">
        <v>1729</v>
      </c>
      <c r="C726" s="1" t="s">
        <v>4137</v>
      </c>
      <c r="D726" s="1" t="s">
        <v>4139</v>
      </c>
      <c r="E726" s="2">
        <v>725</v>
      </c>
      <c r="F726" s="1">
        <v>2</v>
      </c>
      <c r="G726" s="1" t="s">
        <v>1169</v>
      </c>
      <c r="H726" s="1" t="s">
        <v>2201</v>
      </c>
      <c r="I726" s="1">
        <v>5</v>
      </c>
      <c r="L726" s="1">
        <v>2</v>
      </c>
      <c r="M726" s="1" t="s">
        <v>4527</v>
      </c>
      <c r="N726" s="1" t="s">
        <v>4528</v>
      </c>
      <c r="S726" s="1" t="s">
        <v>132</v>
      </c>
      <c r="T726" s="2" t="s">
        <v>2250</v>
      </c>
      <c r="AC726" s="1">
        <v>13</v>
      </c>
      <c r="AD726" s="1" t="s">
        <v>208</v>
      </c>
      <c r="AE726" s="1" t="s">
        <v>2951</v>
      </c>
    </row>
    <row r="727" spans="1:72" ht="13.5" customHeight="1">
      <c r="A727" s="6" t="str">
        <f t="shared" si="26"/>
        <v>1729_감물천면_100b</v>
      </c>
      <c r="B727" s="1">
        <v>1729</v>
      </c>
      <c r="C727" s="1" t="s">
        <v>4137</v>
      </c>
      <c r="D727" s="1" t="s">
        <v>4139</v>
      </c>
      <c r="E727" s="2">
        <v>726</v>
      </c>
      <c r="F727" s="1">
        <v>2</v>
      </c>
      <c r="G727" s="1" t="s">
        <v>1169</v>
      </c>
      <c r="H727" s="1" t="s">
        <v>2201</v>
      </c>
      <c r="I727" s="1">
        <v>5</v>
      </c>
      <c r="L727" s="1">
        <v>3</v>
      </c>
      <c r="M727" s="1" t="s">
        <v>4529</v>
      </c>
      <c r="N727" s="1" t="s">
        <v>4530</v>
      </c>
      <c r="T727" s="2" t="s">
        <v>4972</v>
      </c>
      <c r="U727" s="1" t="s">
        <v>79</v>
      </c>
      <c r="V727" s="1" t="s">
        <v>2295</v>
      </c>
      <c r="W727" s="1" t="s">
        <v>1284</v>
      </c>
      <c r="X727" s="1" t="s">
        <v>2390</v>
      </c>
      <c r="Y727" s="1" t="s">
        <v>1350</v>
      </c>
      <c r="Z727" s="1" t="s">
        <v>2641</v>
      </c>
      <c r="AC727" s="1">
        <v>58</v>
      </c>
      <c r="AD727" s="1" t="s">
        <v>140</v>
      </c>
      <c r="AE727" s="1" t="s">
        <v>2996</v>
      </c>
      <c r="AJ727" s="1" t="s">
        <v>17</v>
      </c>
      <c r="AK727" s="1" t="s">
        <v>3051</v>
      </c>
      <c r="AL727" s="1" t="s">
        <v>422</v>
      </c>
      <c r="AM727" s="1" t="s">
        <v>3074</v>
      </c>
      <c r="AT727" s="1" t="s">
        <v>180</v>
      </c>
      <c r="AU727" s="1" t="s">
        <v>2322</v>
      </c>
      <c r="AV727" s="1" t="s">
        <v>1311</v>
      </c>
      <c r="AW727" s="1" t="s">
        <v>2642</v>
      </c>
      <c r="BG727" s="1" t="s">
        <v>43</v>
      </c>
      <c r="BH727" s="1" t="s">
        <v>3115</v>
      </c>
      <c r="BI727" s="1" t="s">
        <v>1286</v>
      </c>
      <c r="BJ727" s="1" t="s">
        <v>3235</v>
      </c>
      <c r="BK727" s="1" t="s">
        <v>43</v>
      </c>
      <c r="BL727" s="1" t="s">
        <v>3115</v>
      </c>
      <c r="BM727" s="1" t="s">
        <v>44</v>
      </c>
      <c r="BN727" s="1" t="s">
        <v>3394</v>
      </c>
      <c r="BO727" s="1" t="s">
        <v>274</v>
      </c>
      <c r="BP727" s="1" t="s">
        <v>3472</v>
      </c>
      <c r="BQ727" s="1" t="s">
        <v>1351</v>
      </c>
      <c r="BR727" s="1" t="s">
        <v>3953</v>
      </c>
      <c r="BS727" s="1" t="s">
        <v>141</v>
      </c>
      <c r="BT727" s="1" t="s">
        <v>3041</v>
      </c>
    </row>
    <row r="728" spans="1:72" ht="13.5" customHeight="1">
      <c r="A728" s="6" t="str">
        <f t="shared" si="26"/>
        <v>1729_감물천면_100b</v>
      </c>
      <c r="B728" s="1">
        <v>1729</v>
      </c>
      <c r="C728" s="1" t="s">
        <v>4137</v>
      </c>
      <c r="D728" s="1" t="s">
        <v>4139</v>
      </c>
      <c r="E728" s="2">
        <v>727</v>
      </c>
      <c r="F728" s="1">
        <v>2</v>
      </c>
      <c r="G728" s="1" t="s">
        <v>1169</v>
      </c>
      <c r="H728" s="1" t="s">
        <v>2201</v>
      </c>
      <c r="I728" s="1">
        <v>5</v>
      </c>
      <c r="L728" s="1">
        <v>3</v>
      </c>
      <c r="M728" s="1" t="s">
        <v>4529</v>
      </c>
      <c r="N728" s="1" t="s">
        <v>4530</v>
      </c>
      <c r="S728" s="1" t="s">
        <v>66</v>
      </c>
      <c r="T728" s="2" t="s">
        <v>2245</v>
      </c>
      <c r="W728" s="1" t="s">
        <v>342</v>
      </c>
      <c r="X728" s="1" t="s">
        <v>2401</v>
      </c>
      <c r="Y728" s="1" t="s">
        <v>39</v>
      </c>
      <c r="Z728" s="1" t="s">
        <v>2423</v>
      </c>
      <c r="AC728" s="1">
        <v>42</v>
      </c>
      <c r="AD728" s="1" t="s">
        <v>178</v>
      </c>
      <c r="AE728" s="1" t="s">
        <v>2961</v>
      </c>
      <c r="AJ728" s="1" t="s">
        <v>41</v>
      </c>
      <c r="AK728" s="1" t="s">
        <v>3052</v>
      </c>
      <c r="AL728" s="1" t="s">
        <v>337</v>
      </c>
      <c r="AM728" s="1" t="s">
        <v>3043</v>
      </c>
      <c r="AT728" s="1" t="s">
        <v>43</v>
      </c>
      <c r="AU728" s="1" t="s">
        <v>3115</v>
      </c>
      <c r="AV728" s="1" t="s">
        <v>1352</v>
      </c>
      <c r="AW728" s="1" t="s">
        <v>3230</v>
      </c>
      <c r="BG728" s="1" t="s">
        <v>43</v>
      </c>
      <c r="BH728" s="1" t="s">
        <v>3115</v>
      </c>
      <c r="BI728" s="1" t="s">
        <v>273</v>
      </c>
      <c r="BJ728" s="1" t="s">
        <v>3254</v>
      </c>
      <c r="BK728" s="1" t="s">
        <v>43</v>
      </c>
      <c r="BL728" s="1" t="s">
        <v>3115</v>
      </c>
      <c r="BM728" s="1" t="s">
        <v>842</v>
      </c>
      <c r="BN728" s="1" t="s">
        <v>3569</v>
      </c>
      <c r="BO728" s="1" t="s">
        <v>43</v>
      </c>
      <c r="BP728" s="1" t="s">
        <v>3115</v>
      </c>
      <c r="BQ728" s="1" t="s">
        <v>1353</v>
      </c>
      <c r="BR728" s="1" t="s">
        <v>3923</v>
      </c>
      <c r="BS728" s="1" t="s">
        <v>141</v>
      </c>
      <c r="BT728" s="1" t="s">
        <v>3041</v>
      </c>
    </row>
    <row r="729" spans="1:31" ht="13.5" customHeight="1">
      <c r="A729" s="6" t="str">
        <f t="shared" si="26"/>
        <v>1729_감물천면_100b</v>
      </c>
      <c r="B729" s="1">
        <v>1729</v>
      </c>
      <c r="C729" s="1" t="s">
        <v>4137</v>
      </c>
      <c r="D729" s="1" t="s">
        <v>4139</v>
      </c>
      <c r="E729" s="2">
        <v>728</v>
      </c>
      <c r="F729" s="1">
        <v>2</v>
      </c>
      <c r="G729" s="1" t="s">
        <v>1169</v>
      </c>
      <c r="H729" s="1" t="s">
        <v>2201</v>
      </c>
      <c r="I729" s="1">
        <v>5</v>
      </c>
      <c r="L729" s="1">
        <v>3</v>
      </c>
      <c r="M729" s="1" t="s">
        <v>4529</v>
      </c>
      <c r="N729" s="1" t="s">
        <v>4530</v>
      </c>
      <c r="S729" s="1" t="s">
        <v>47</v>
      </c>
      <c r="T729" s="2" t="s">
        <v>2244</v>
      </c>
      <c r="AC729" s="1">
        <v>8</v>
      </c>
      <c r="AD729" s="1" t="s">
        <v>154</v>
      </c>
      <c r="AE729" s="1" t="s">
        <v>2946</v>
      </c>
    </row>
    <row r="730" spans="1:33" ht="13.5" customHeight="1">
      <c r="A730" s="6" t="str">
        <f t="shared" si="26"/>
        <v>1729_감물천면_100b</v>
      </c>
      <c r="B730" s="1">
        <v>1729</v>
      </c>
      <c r="C730" s="1" t="s">
        <v>4137</v>
      </c>
      <c r="D730" s="1" t="s">
        <v>4139</v>
      </c>
      <c r="E730" s="2">
        <v>729</v>
      </c>
      <c r="F730" s="1">
        <v>2</v>
      </c>
      <c r="G730" s="1" t="s">
        <v>1169</v>
      </c>
      <c r="H730" s="1" t="s">
        <v>2201</v>
      </c>
      <c r="I730" s="1">
        <v>5</v>
      </c>
      <c r="L730" s="1">
        <v>3</v>
      </c>
      <c r="M730" s="1" t="s">
        <v>4529</v>
      </c>
      <c r="N730" s="1" t="s">
        <v>4530</v>
      </c>
      <c r="S730" s="1" t="s">
        <v>209</v>
      </c>
      <c r="T730" s="2" t="s">
        <v>2249</v>
      </c>
      <c r="Y730" s="1" t="s">
        <v>5264</v>
      </c>
      <c r="Z730" s="1" t="s">
        <v>4194</v>
      </c>
      <c r="AC730" s="1">
        <v>1</v>
      </c>
      <c r="AD730" s="1" t="s">
        <v>151</v>
      </c>
      <c r="AE730" s="1" t="s">
        <v>2949</v>
      </c>
      <c r="AF730" s="1" t="s">
        <v>54</v>
      </c>
      <c r="AG730" s="1" t="s">
        <v>3004</v>
      </c>
    </row>
    <row r="731" spans="1:58" ht="13.5" customHeight="1">
      <c r="A731" s="6" t="str">
        <f t="shared" si="26"/>
        <v>1729_감물천면_100b</v>
      </c>
      <c r="B731" s="1">
        <v>1729</v>
      </c>
      <c r="C731" s="1" t="s">
        <v>4137</v>
      </c>
      <c r="D731" s="1" t="s">
        <v>4139</v>
      </c>
      <c r="E731" s="2">
        <v>730</v>
      </c>
      <c r="F731" s="1">
        <v>2</v>
      </c>
      <c r="G731" s="1" t="s">
        <v>1169</v>
      </c>
      <c r="H731" s="1" t="s">
        <v>2201</v>
      </c>
      <c r="I731" s="1">
        <v>5</v>
      </c>
      <c r="L731" s="1">
        <v>3</v>
      </c>
      <c r="M731" s="1" t="s">
        <v>4529</v>
      </c>
      <c r="N731" s="1" t="s">
        <v>4530</v>
      </c>
      <c r="T731" s="2" t="s">
        <v>4973</v>
      </c>
      <c r="U731" s="1" t="s">
        <v>86</v>
      </c>
      <c r="V731" s="1" t="s">
        <v>2290</v>
      </c>
      <c r="Y731" s="1" t="s">
        <v>1354</v>
      </c>
      <c r="Z731" s="1" t="s">
        <v>2616</v>
      </c>
      <c r="AC731" s="1">
        <v>17</v>
      </c>
      <c r="AD731" s="1" t="s">
        <v>356</v>
      </c>
      <c r="AE731" s="1" t="s">
        <v>2960</v>
      </c>
      <c r="AT731" s="1" t="s">
        <v>49</v>
      </c>
      <c r="AU731" s="1" t="s">
        <v>2294</v>
      </c>
      <c r="AV731" s="1" t="s">
        <v>1315</v>
      </c>
      <c r="AW731" s="1" t="s">
        <v>2640</v>
      </c>
      <c r="BF731" s="1" t="s">
        <v>4974</v>
      </c>
    </row>
    <row r="732" spans="1:73" ht="13.5" customHeight="1">
      <c r="A732" s="6" t="str">
        <f t="shared" si="26"/>
        <v>1729_감물천면_100b</v>
      </c>
      <c r="B732" s="1">
        <v>1729</v>
      </c>
      <c r="C732" s="1" t="s">
        <v>4137</v>
      </c>
      <c r="D732" s="1" t="s">
        <v>4139</v>
      </c>
      <c r="E732" s="2">
        <v>731</v>
      </c>
      <c r="F732" s="1">
        <v>2</v>
      </c>
      <c r="G732" s="1" t="s">
        <v>1169</v>
      </c>
      <c r="H732" s="1" t="s">
        <v>2201</v>
      </c>
      <c r="I732" s="1">
        <v>5</v>
      </c>
      <c r="L732" s="1">
        <v>4</v>
      </c>
      <c r="M732" s="1" t="s">
        <v>4531</v>
      </c>
      <c r="N732" s="1" t="s">
        <v>4532</v>
      </c>
      <c r="T732" s="2" t="s">
        <v>4975</v>
      </c>
      <c r="U732" s="1" t="s">
        <v>1355</v>
      </c>
      <c r="V732" s="1" t="s">
        <v>2356</v>
      </c>
      <c r="W732" s="1" t="s">
        <v>795</v>
      </c>
      <c r="X732" s="1" t="s">
        <v>2386</v>
      </c>
      <c r="Y732" s="1" t="s">
        <v>1315</v>
      </c>
      <c r="Z732" s="1" t="s">
        <v>2640</v>
      </c>
      <c r="AC732" s="1">
        <v>52</v>
      </c>
      <c r="AD732" s="1" t="s">
        <v>467</v>
      </c>
      <c r="AE732" s="1" t="s">
        <v>2953</v>
      </c>
      <c r="AJ732" s="1" t="s">
        <v>17</v>
      </c>
      <c r="AK732" s="1" t="s">
        <v>3051</v>
      </c>
      <c r="AL732" s="1" t="s">
        <v>177</v>
      </c>
      <c r="AM732" s="1" t="s">
        <v>3056</v>
      </c>
      <c r="AT732" s="1" t="s">
        <v>43</v>
      </c>
      <c r="AU732" s="1" t="s">
        <v>3115</v>
      </c>
      <c r="AV732" s="1" t="s">
        <v>1356</v>
      </c>
      <c r="AW732" s="1" t="s">
        <v>3263</v>
      </c>
      <c r="BG732" s="1" t="s">
        <v>1178</v>
      </c>
      <c r="BH732" s="1" t="s">
        <v>3467</v>
      </c>
      <c r="BI732" s="1" t="s">
        <v>1357</v>
      </c>
      <c r="BJ732" s="1" t="s">
        <v>2848</v>
      </c>
      <c r="BK732" s="1" t="s">
        <v>43</v>
      </c>
      <c r="BL732" s="1" t="s">
        <v>3115</v>
      </c>
      <c r="BM732" s="1" t="s">
        <v>862</v>
      </c>
      <c r="BN732" s="1" t="s">
        <v>2765</v>
      </c>
      <c r="BO732" s="1" t="s">
        <v>124</v>
      </c>
      <c r="BP732" s="1" t="s">
        <v>3119</v>
      </c>
      <c r="BQ732" s="1" t="s">
        <v>1358</v>
      </c>
      <c r="BR732" s="1" t="s">
        <v>4315</v>
      </c>
      <c r="BS732" s="1" t="s">
        <v>422</v>
      </c>
      <c r="BT732" s="1" t="s">
        <v>3074</v>
      </c>
      <c r="BU732" s="1" t="s">
        <v>5228</v>
      </c>
    </row>
    <row r="733" spans="1:72" ht="13.5" customHeight="1">
      <c r="A733" s="6" t="str">
        <f t="shared" si="26"/>
        <v>1729_감물천면_100b</v>
      </c>
      <c r="B733" s="1">
        <v>1729</v>
      </c>
      <c r="C733" s="1" t="s">
        <v>4137</v>
      </c>
      <c r="D733" s="1" t="s">
        <v>4139</v>
      </c>
      <c r="E733" s="2">
        <v>732</v>
      </c>
      <c r="F733" s="1">
        <v>2</v>
      </c>
      <c r="G733" s="1" t="s">
        <v>1169</v>
      </c>
      <c r="H733" s="1" t="s">
        <v>2201</v>
      </c>
      <c r="I733" s="1">
        <v>5</v>
      </c>
      <c r="L733" s="1">
        <v>4</v>
      </c>
      <c r="M733" s="1" t="s">
        <v>4531</v>
      </c>
      <c r="N733" s="1" t="s">
        <v>4532</v>
      </c>
      <c r="S733" s="1" t="s">
        <v>66</v>
      </c>
      <c r="T733" s="2" t="s">
        <v>2245</v>
      </c>
      <c r="W733" s="1" t="s">
        <v>299</v>
      </c>
      <c r="X733" s="1" t="s">
        <v>2264</v>
      </c>
      <c r="Y733" s="1" t="s">
        <v>114</v>
      </c>
      <c r="Z733" s="1" t="s">
        <v>2416</v>
      </c>
      <c r="AC733" s="1">
        <v>54</v>
      </c>
      <c r="AD733" s="1" t="s">
        <v>419</v>
      </c>
      <c r="AE733" s="1" t="s">
        <v>2977</v>
      </c>
      <c r="AJ733" s="1" t="s">
        <v>17</v>
      </c>
      <c r="AK733" s="1" t="s">
        <v>3051</v>
      </c>
      <c r="AL733" s="1" t="s">
        <v>141</v>
      </c>
      <c r="AM733" s="1" t="s">
        <v>3041</v>
      </c>
      <c r="AT733" s="1" t="s">
        <v>126</v>
      </c>
      <c r="AU733" s="1" t="s">
        <v>2342</v>
      </c>
      <c r="AV733" s="1" t="s">
        <v>1359</v>
      </c>
      <c r="AW733" s="1" t="s">
        <v>3262</v>
      </c>
      <c r="BG733" s="1" t="s">
        <v>459</v>
      </c>
      <c r="BH733" s="1" t="s">
        <v>3129</v>
      </c>
      <c r="BI733" s="1" t="s">
        <v>524</v>
      </c>
      <c r="BJ733" s="1" t="s">
        <v>2774</v>
      </c>
      <c r="BK733" s="1" t="s">
        <v>107</v>
      </c>
      <c r="BL733" s="1" t="s">
        <v>2312</v>
      </c>
      <c r="BM733" s="1" t="s">
        <v>1360</v>
      </c>
      <c r="BN733" s="1" t="s">
        <v>3767</v>
      </c>
      <c r="BO733" s="1" t="s">
        <v>107</v>
      </c>
      <c r="BP733" s="1" t="s">
        <v>2312</v>
      </c>
      <c r="BQ733" s="1" t="s">
        <v>1361</v>
      </c>
      <c r="BR733" s="1" t="s">
        <v>3952</v>
      </c>
      <c r="BS733" s="1" t="s">
        <v>194</v>
      </c>
      <c r="BT733" s="1" t="s">
        <v>3059</v>
      </c>
    </row>
    <row r="734" spans="1:33" ht="13.5" customHeight="1">
      <c r="A734" s="6" t="str">
        <f t="shared" si="26"/>
        <v>1729_감물천면_100b</v>
      </c>
      <c r="B734" s="1">
        <v>1729</v>
      </c>
      <c r="C734" s="1" t="s">
        <v>4137</v>
      </c>
      <c r="D734" s="1" t="s">
        <v>4139</v>
      </c>
      <c r="E734" s="2">
        <v>733</v>
      </c>
      <c r="F734" s="1">
        <v>2</v>
      </c>
      <c r="G734" s="1" t="s">
        <v>1169</v>
      </c>
      <c r="H734" s="1" t="s">
        <v>2201</v>
      </c>
      <c r="I734" s="1">
        <v>5</v>
      </c>
      <c r="L734" s="1">
        <v>4</v>
      </c>
      <c r="M734" s="1" t="s">
        <v>4531</v>
      </c>
      <c r="N734" s="1" t="s">
        <v>4532</v>
      </c>
      <c r="S734" s="1" t="s">
        <v>47</v>
      </c>
      <c r="T734" s="2" t="s">
        <v>2244</v>
      </c>
      <c r="AF734" s="1" t="s">
        <v>131</v>
      </c>
      <c r="AG734" s="1" t="s">
        <v>3005</v>
      </c>
    </row>
    <row r="735" spans="1:31" ht="13.5" customHeight="1">
      <c r="A735" s="6" t="str">
        <f t="shared" si="26"/>
        <v>1729_감물천면_100b</v>
      </c>
      <c r="B735" s="1">
        <v>1729</v>
      </c>
      <c r="C735" s="1" t="s">
        <v>4137</v>
      </c>
      <c r="D735" s="1" t="s">
        <v>4139</v>
      </c>
      <c r="E735" s="2">
        <v>734</v>
      </c>
      <c r="F735" s="1">
        <v>2</v>
      </c>
      <c r="G735" s="1" t="s">
        <v>1169</v>
      </c>
      <c r="H735" s="1" t="s">
        <v>2201</v>
      </c>
      <c r="I735" s="1">
        <v>5</v>
      </c>
      <c r="L735" s="1">
        <v>4</v>
      </c>
      <c r="M735" s="1" t="s">
        <v>4531</v>
      </c>
      <c r="N735" s="1" t="s">
        <v>4532</v>
      </c>
      <c r="S735" s="1" t="s">
        <v>47</v>
      </c>
      <c r="T735" s="2" t="s">
        <v>2244</v>
      </c>
      <c r="AC735" s="1">
        <v>5</v>
      </c>
      <c r="AD735" s="1" t="s">
        <v>53</v>
      </c>
      <c r="AE735" s="1" t="s">
        <v>2955</v>
      </c>
    </row>
    <row r="736" spans="1:33" ht="13.5" customHeight="1">
      <c r="A736" s="6" t="str">
        <f t="shared" si="26"/>
        <v>1729_감물천면_100b</v>
      </c>
      <c r="B736" s="1">
        <v>1729</v>
      </c>
      <c r="C736" s="1" t="s">
        <v>4137</v>
      </c>
      <c r="D736" s="1" t="s">
        <v>4139</v>
      </c>
      <c r="E736" s="2">
        <v>735</v>
      </c>
      <c r="F736" s="1">
        <v>2</v>
      </c>
      <c r="G736" s="1" t="s">
        <v>1169</v>
      </c>
      <c r="H736" s="1" t="s">
        <v>2201</v>
      </c>
      <c r="I736" s="1">
        <v>5</v>
      </c>
      <c r="L736" s="1">
        <v>4</v>
      </c>
      <c r="M736" s="1" t="s">
        <v>4531</v>
      </c>
      <c r="N736" s="1" t="s">
        <v>4532</v>
      </c>
      <c r="S736" s="1" t="s">
        <v>209</v>
      </c>
      <c r="T736" s="2" t="s">
        <v>2249</v>
      </c>
      <c r="AC736" s="1">
        <v>1</v>
      </c>
      <c r="AD736" s="1" t="s">
        <v>151</v>
      </c>
      <c r="AE736" s="1" t="s">
        <v>2949</v>
      </c>
      <c r="AF736" s="1" t="s">
        <v>54</v>
      </c>
      <c r="AG736" s="1" t="s">
        <v>3004</v>
      </c>
    </row>
    <row r="737" spans="1:72" ht="13.5" customHeight="1">
      <c r="A737" s="6" t="str">
        <f t="shared" si="26"/>
        <v>1729_감물천면_100b</v>
      </c>
      <c r="B737" s="1">
        <v>1729</v>
      </c>
      <c r="C737" s="1" t="s">
        <v>4137</v>
      </c>
      <c r="D737" s="1" t="s">
        <v>4139</v>
      </c>
      <c r="E737" s="2">
        <v>736</v>
      </c>
      <c r="F737" s="1">
        <v>2</v>
      </c>
      <c r="G737" s="1" t="s">
        <v>1169</v>
      </c>
      <c r="H737" s="1" t="s">
        <v>2201</v>
      </c>
      <c r="I737" s="1">
        <v>5</v>
      </c>
      <c r="L737" s="1">
        <v>5</v>
      </c>
      <c r="M737" s="1" t="s">
        <v>1363</v>
      </c>
      <c r="N737" s="1" t="s">
        <v>2624</v>
      </c>
      <c r="T737" s="2" t="s">
        <v>4759</v>
      </c>
      <c r="U737" s="1" t="s">
        <v>1362</v>
      </c>
      <c r="V737" s="1" t="s">
        <v>4167</v>
      </c>
      <c r="Y737" s="1" t="s">
        <v>1363</v>
      </c>
      <c r="Z737" s="1" t="s">
        <v>2624</v>
      </c>
      <c r="AC737" s="1">
        <v>60</v>
      </c>
      <c r="AD737" s="1" t="s">
        <v>203</v>
      </c>
      <c r="AE737" s="1" t="s">
        <v>2970</v>
      </c>
      <c r="AJ737" s="1" t="s">
        <v>17</v>
      </c>
      <c r="AK737" s="1" t="s">
        <v>3051</v>
      </c>
      <c r="AL737" s="1" t="s">
        <v>177</v>
      </c>
      <c r="AM737" s="1" t="s">
        <v>3056</v>
      </c>
      <c r="AN737" s="1" t="s">
        <v>554</v>
      </c>
      <c r="AO737" s="1" t="s">
        <v>2251</v>
      </c>
      <c r="AR737" s="1" t="s">
        <v>1364</v>
      </c>
      <c r="AS737" s="1" t="s">
        <v>4976</v>
      </c>
      <c r="AT737" s="1" t="s">
        <v>43</v>
      </c>
      <c r="AU737" s="1" t="s">
        <v>3115</v>
      </c>
      <c r="AV737" s="1" t="s">
        <v>1365</v>
      </c>
      <c r="AW737" s="1" t="s">
        <v>3261</v>
      </c>
      <c r="BG737" s="1" t="s">
        <v>1178</v>
      </c>
      <c r="BH737" s="1" t="s">
        <v>3467</v>
      </c>
      <c r="BI737" s="1" t="s">
        <v>1357</v>
      </c>
      <c r="BJ737" s="1" t="s">
        <v>2848</v>
      </c>
      <c r="BK737" s="1" t="s">
        <v>43</v>
      </c>
      <c r="BL737" s="1" t="s">
        <v>3115</v>
      </c>
      <c r="BM737" s="1" t="s">
        <v>862</v>
      </c>
      <c r="BN737" s="1" t="s">
        <v>2765</v>
      </c>
      <c r="BO737" s="1" t="s">
        <v>126</v>
      </c>
      <c r="BP737" s="1" t="s">
        <v>2342</v>
      </c>
      <c r="BQ737" s="1" t="s">
        <v>1366</v>
      </c>
      <c r="BR737" s="1" t="s">
        <v>4977</v>
      </c>
      <c r="BS737" s="1" t="s">
        <v>221</v>
      </c>
      <c r="BT737" s="1" t="s">
        <v>3072</v>
      </c>
    </row>
    <row r="738" spans="1:72" ht="13.5" customHeight="1">
      <c r="A738" s="6" t="str">
        <f aca="true" t="shared" si="27" ref="A738:A745">HYPERLINK("http://kyu.snu.ac.kr/sdhj/index.jsp?type=hj/GK14620_00IM0001_100b.jpg","1729_감물천면_100b")</f>
        <v>1729_감물천면_100b</v>
      </c>
      <c r="B738" s="1">
        <v>1729</v>
      </c>
      <c r="C738" s="1" t="s">
        <v>4137</v>
      </c>
      <c r="D738" s="1" t="s">
        <v>4139</v>
      </c>
      <c r="E738" s="2">
        <v>737</v>
      </c>
      <c r="F738" s="1">
        <v>2</v>
      </c>
      <c r="G738" s="1" t="s">
        <v>1169</v>
      </c>
      <c r="H738" s="1" t="s">
        <v>2201</v>
      </c>
      <c r="I738" s="1">
        <v>5</v>
      </c>
      <c r="L738" s="1">
        <v>5</v>
      </c>
      <c r="M738" s="1" t="s">
        <v>1363</v>
      </c>
      <c r="N738" s="1" t="s">
        <v>2624</v>
      </c>
      <c r="S738" s="1" t="s">
        <v>66</v>
      </c>
      <c r="T738" s="2" t="s">
        <v>2245</v>
      </c>
      <c r="U738" s="1" t="s">
        <v>96</v>
      </c>
      <c r="V738" s="1" t="s">
        <v>2298</v>
      </c>
      <c r="Y738" s="1" t="s">
        <v>1367</v>
      </c>
      <c r="Z738" s="1" t="s">
        <v>2639</v>
      </c>
      <c r="AC738" s="1">
        <v>57</v>
      </c>
      <c r="AD738" s="1" t="s">
        <v>58</v>
      </c>
      <c r="AE738" s="1" t="s">
        <v>2966</v>
      </c>
      <c r="AJ738" s="1" t="s">
        <v>17</v>
      </c>
      <c r="AK738" s="1" t="s">
        <v>3051</v>
      </c>
      <c r="AL738" s="1" t="s">
        <v>1368</v>
      </c>
      <c r="AM738" s="1" t="s">
        <v>3082</v>
      </c>
      <c r="AN738" s="1" t="s">
        <v>554</v>
      </c>
      <c r="AO738" s="1" t="s">
        <v>2251</v>
      </c>
      <c r="AR738" s="1" t="s">
        <v>1369</v>
      </c>
      <c r="AS738" s="1" t="s">
        <v>3106</v>
      </c>
      <c r="AT738" s="1" t="s">
        <v>95</v>
      </c>
      <c r="AU738" s="1" t="s">
        <v>2331</v>
      </c>
      <c r="AV738" s="1" t="s">
        <v>1370</v>
      </c>
      <c r="AW738" s="1" t="s">
        <v>3260</v>
      </c>
      <c r="BG738" s="1" t="s">
        <v>95</v>
      </c>
      <c r="BH738" s="1" t="s">
        <v>2331</v>
      </c>
      <c r="BI738" s="1" t="s">
        <v>1090</v>
      </c>
      <c r="BJ738" s="1" t="s">
        <v>2686</v>
      </c>
      <c r="BK738" s="1" t="s">
        <v>95</v>
      </c>
      <c r="BL738" s="1" t="s">
        <v>2331</v>
      </c>
      <c r="BM738" s="1" t="s">
        <v>1371</v>
      </c>
      <c r="BN738" s="1" t="s">
        <v>3766</v>
      </c>
      <c r="BO738" s="1" t="s">
        <v>95</v>
      </c>
      <c r="BP738" s="1" t="s">
        <v>2331</v>
      </c>
      <c r="BQ738" s="1" t="s">
        <v>1372</v>
      </c>
      <c r="BR738" s="1" t="s">
        <v>4978</v>
      </c>
      <c r="BS738" s="1" t="s">
        <v>141</v>
      </c>
      <c r="BT738" s="1" t="s">
        <v>3041</v>
      </c>
    </row>
    <row r="739" spans="1:33" ht="13.5" customHeight="1">
      <c r="A739" s="6" t="str">
        <f t="shared" si="27"/>
        <v>1729_감물천면_100b</v>
      </c>
      <c r="B739" s="1">
        <v>1729</v>
      </c>
      <c r="C739" s="1" t="s">
        <v>4137</v>
      </c>
      <c r="D739" s="1" t="s">
        <v>4139</v>
      </c>
      <c r="E739" s="2">
        <v>738</v>
      </c>
      <c r="F739" s="1">
        <v>2</v>
      </c>
      <c r="G739" s="1" t="s">
        <v>1169</v>
      </c>
      <c r="H739" s="1" t="s">
        <v>2201</v>
      </c>
      <c r="I739" s="1">
        <v>5</v>
      </c>
      <c r="L739" s="1">
        <v>5</v>
      </c>
      <c r="M739" s="1" t="s">
        <v>1363</v>
      </c>
      <c r="N739" s="1" t="s">
        <v>2624</v>
      </c>
      <c r="S739" s="1" t="s">
        <v>75</v>
      </c>
      <c r="T739" s="2" t="s">
        <v>2252</v>
      </c>
      <c r="AG739" s="1" t="s">
        <v>3005</v>
      </c>
    </row>
    <row r="740" spans="1:33" ht="13.5" customHeight="1">
      <c r="A740" s="6" t="str">
        <f t="shared" si="27"/>
        <v>1729_감물천면_100b</v>
      </c>
      <c r="B740" s="1">
        <v>1729</v>
      </c>
      <c r="C740" s="1" t="s">
        <v>4137</v>
      </c>
      <c r="D740" s="1" t="s">
        <v>4139</v>
      </c>
      <c r="E740" s="2">
        <v>739</v>
      </c>
      <c r="F740" s="1">
        <v>2</v>
      </c>
      <c r="G740" s="1" t="s">
        <v>1169</v>
      </c>
      <c r="H740" s="1" t="s">
        <v>2201</v>
      </c>
      <c r="I740" s="1">
        <v>5</v>
      </c>
      <c r="L740" s="1">
        <v>5</v>
      </c>
      <c r="M740" s="1" t="s">
        <v>1363</v>
      </c>
      <c r="N740" s="1" t="s">
        <v>2624</v>
      </c>
      <c r="S740" s="1" t="s">
        <v>47</v>
      </c>
      <c r="T740" s="2" t="s">
        <v>2244</v>
      </c>
      <c r="Y740" s="1" t="s">
        <v>1373</v>
      </c>
      <c r="Z740" s="1" t="s">
        <v>2638</v>
      </c>
      <c r="AF740" s="1" t="s">
        <v>131</v>
      </c>
      <c r="AG740" s="1" t="s">
        <v>3005</v>
      </c>
    </row>
    <row r="741" spans="1:31" ht="13.5" customHeight="1">
      <c r="A741" s="6" t="str">
        <f t="shared" si="27"/>
        <v>1729_감물천면_100b</v>
      </c>
      <c r="B741" s="1">
        <v>1729</v>
      </c>
      <c r="C741" s="1" t="s">
        <v>4137</v>
      </c>
      <c r="D741" s="1" t="s">
        <v>4139</v>
      </c>
      <c r="E741" s="2">
        <v>740</v>
      </c>
      <c r="F741" s="1">
        <v>2</v>
      </c>
      <c r="G741" s="1" t="s">
        <v>1169</v>
      </c>
      <c r="H741" s="1" t="s">
        <v>2201</v>
      </c>
      <c r="I741" s="1">
        <v>5</v>
      </c>
      <c r="L741" s="1">
        <v>5</v>
      </c>
      <c r="M741" s="1" t="s">
        <v>1363</v>
      </c>
      <c r="N741" s="1" t="s">
        <v>2624</v>
      </c>
      <c r="S741" s="1" t="s">
        <v>47</v>
      </c>
      <c r="T741" s="2" t="s">
        <v>2244</v>
      </c>
      <c r="U741" s="1" t="s">
        <v>96</v>
      </c>
      <c r="V741" s="1" t="s">
        <v>2298</v>
      </c>
      <c r="Y741" s="1" t="s">
        <v>4077</v>
      </c>
      <c r="Z741" s="1" t="s">
        <v>2637</v>
      </c>
      <c r="AC741" s="1">
        <v>12</v>
      </c>
      <c r="AD741" s="1" t="s">
        <v>51</v>
      </c>
      <c r="AE741" s="1" t="s">
        <v>2957</v>
      </c>
    </row>
    <row r="742" spans="1:31" ht="13.5" customHeight="1">
      <c r="A742" s="6" t="str">
        <f t="shared" si="27"/>
        <v>1729_감물천면_100b</v>
      </c>
      <c r="B742" s="1">
        <v>1729</v>
      </c>
      <c r="C742" s="1" t="s">
        <v>4137</v>
      </c>
      <c r="D742" s="1" t="s">
        <v>4139</v>
      </c>
      <c r="E742" s="2">
        <v>741</v>
      </c>
      <c r="F742" s="1">
        <v>2</v>
      </c>
      <c r="G742" s="1" t="s">
        <v>1169</v>
      </c>
      <c r="H742" s="1" t="s">
        <v>2201</v>
      </c>
      <c r="I742" s="1">
        <v>5</v>
      </c>
      <c r="L742" s="1">
        <v>5</v>
      </c>
      <c r="M742" s="1" t="s">
        <v>1363</v>
      </c>
      <c r="N742" s="1" t="s">
        <v>2624</v>
      </c>
      <c r="S742" s="1" t="s">
        <v>1374</v>
      </c>
      <c r="T742" s="2" t="s">
        <v>2276</v>
      </c>
      <c r="W742" s="1" t="s">
        <v>56</v>
      </c>
      <c r="X742" s="1" t="s">
        <v>4979</v>
      </c>
      <c r="Y742" s="1" t="s">
        <v>114</v>
      </c>
      <c r="Z742" s="1" t="s">
        <v>2416</v>
      </c>
      <c r="AC742" s="1">
        <v>85</v>
      </c>
      <c r="AD742" s="1" t="s">
        <v>406</v>
      </c>
      <c r="AE742" s="1" t="s">
        <v>2952</v>
      </c>
    </row>
    <row r="743" spans="1:31" ht="13.5" customHeight="1">
      <c r="A743" s="6" t="str">
        <f t="shared" si="27"/>
        <v>1729_감물천면_100b</v>
      </c>
      <c r="B743" s="1">
        <v>1729</v>
      </c>
      <c r="C743" s="1" t="s">
        <v>4137</v>
      </c>
      <c r="D743" s="1" t="s">
        <v>4139</v>
      </c>
      <c r="E743" s="2">
        <v>742</v>
      </c>
      <c r="F743" s="1">
        <v>2</v>
      </c>
      <c r="G743" s="1" t="s">
        <v>1169</v>
      </c>
      <c r="H743" s="1" t="s">
        <v>2201</v>
      </c>
      <c r="I743" s="1">
        <v>5</v>
      </c>
      <c r="L743" s="1">
        <v>5</v>
      </c>
      <c r="M743" s="1" t="s">
        <v>1363</v>
      </c>
      <c r="N743" s="1" t="s">
        <v>2624</v>
      </c>
      <c r="S743" s="1" t="s">
        <v>47</v>
      </c>
      <c r="T743" s="2" t="s">
        <v>2244</v>
      </c>
      <c r="U743" s="1" t="s">
        <v>96</v>
      </c>
      <c r="V743" s="1" t="s">
        <v>2298</v>
      </c>
      <c r="Y743" s="1" t="s">
        <v>4103</v>
      </c>
      <c r="Z743" s="1" t="s">
        <v>2636</v>
      </c>
      <c r="AC743" s="1">
        <v>10</v>
      </c>
      <c r="AD743" s="1" t="s">
        <v>100</v>
      </c>
      <c r="AE743" s="1" t="s">
        <v>2959</v>
      </c>
    </row>
    <row r="744" spans="1:72" ht="13.5" customHeight="1">
      <c r="A744" s="6" t="str">
        <f t="shared" si="27"/>
        <v>1729_감물천면_100b</v>
      </c>
      <c r="B744" s="1">
        <v>1729</v>
      </c>
      <c r="C744" s="1" t="s">
        <v>4137</v>
      </c>
      <c r="D744" s="1" t="s">
        <v>4139</v>
      </c>
      <c r="E744" s="2">
        <v>743</v>
      </c>
      <c r="F744" s="1">
        <v>2</v>
      </c>
      <c r="G744" s="1" t="s">
        <v>1169</v>
      </c>
      <c r="H744" s="1" t="s">
        <v>2201</v>
      </c>
      <c r="I744" s="1">
        <v>6</v>
      </c>
      <c r="J744" s="1" t="s">
        <v>1375</v>
      </c>
      <c r="K744" s="1" t="s">
        <v>2217</v>
      </c>
      <c r="L744" s="1">
        <v>1</v>
      </c>
      <c r="M744" s="1" t="s">
        <v>4533</v>
      </c>
      <c r="N744" s="1" t="s">
        <v>4534</v>
      </c>
      <c r="T744" s="2" t="s">
        <v>4980</v>
      </c>
      <c r="U744" s="1" t="s">
        <v>180</v>
      </c>
      <c r="V744" s="1" t="s">
        <v>2322</v>
      </c>
      <c r="W744" s="1" t="s">
        <v>1376</v>
      </c>
      <c r="X744" s="1" t="s">
        <v>2403</v>
      </c>
      <c r="Y744" s="1" t="s">
        <v>1377</v>
      </c>
      <c r="Z744" s="1" t="s">
        <v>2635</v>
      </c>
      <c r="AC744" s="1">
        <v>55</v>
      </c>
      <c r="AD744" s="1" t="s">
        <v>223</v>
      </c>
      <c r="AE744" s="1" t="s">
        <v>2982</v>
      </c>
      <c r="AJ744" s="1" t="s">
        <v>17</v>
      </c>
      <c r="AK744" s="1" t="s">
        <v>3051</v>
      </c>
      <c r="AL744" s="1" t="s">
        <v>945</v>
      </c>
      <c r="AM744" s="1" t="s">
        <v>3076</v>
      </c>
      <c r="AT744" s="1" t="s">
        <v>43</v>
      </c>
      <c r="AU744" s="1" t="s">
        <v>3115</v>
      </c>
      <c r="AV744" s="1" t="s">
        <v>1378</v>
      </c>
      <c r="AW744" s="1" t="s">
        <v>3259</v>
      </c>
      <c r="BG744" s="1" t="s">
        <v>43</v>
      </c>
      <c r="BH744" s="1" t="s">
        <v>3115</v>
      </c>
      <c r="BI744" s="1" t="s">
        <v>1379</v>
      </c>
      <c r="BJ744" s="1" t="s">
        <v>3571</v>
      </c>
      <c r="BK744" s="1" t="s">
        <v>43</v>
      </c>
      <c r="BL744" s="1" t="s">
        <v>3115</v>
      </c>
      <c r="BM744" s="1" t="s">
        <v>1380</v>
      </c>
      <c r="BN744" s="1" t="s">
        <v>3747</v>
      </c>
      <c r="BO744" s="1" t="s">
        <v>43</v>
      </c>
      <c r="BP744" s="1" t="s">
        <v>3115</v>
      </c>
      <c r="BQ744" s="1" t="s">
        <v>1381</v>
      </c>
      <c r="BR744" s="1" t="s">
        <v>4237</v>
      </c>
      <c r="BS744" s="1" t="s">
        <v>591</v>
      </c>
      <c r="BT744" s="1" t="s">
        <v>3047</v>
      </c>
    </row>
    <row r="745" spans="1:72" ht="13.5" customHeight="1">
      <c r="A745" s="6" t="str">
        <f t="shared" si="27"/>
        <v>1729_감물천면_100b</v>
      </c>
      <c r="B745" s="1">
        <v>1729</v>
      </c>
      <c r="C745" s="1" t="s">
        <v>4137</v>
      </c>
      <c r="D745" s="1" t="s">
        <v>4139</v>
      </c>
      <c r="E745" s="2">
        <v>744</v>
      </c>
      <c r="F745" s="1">
        <v>2</v>
      </c>
      <c r="G745" s="1" t="s">
        <v>1169</v>
      </c>
      <c r="H745" s="1" t="s">
        <v>2201</v>
      </c>
      <c r="I745" s="1">
        <v>6</v>
      </c>
      <c r="L745" s="1">
        <v>1</v>
      </c>
      <c r="M745" s="1" t="s">
        <v>4533</v>
      </c>
      <c r="N745" s="1" t="s">
        <v>4534</v>
      </c>
      <c r="S745" s="1" t="s">
        <v>66</v>
      </c>
      <c r="T745" s="2" t="s">
        <v>2245</v>
      </c>
      <c r="W745" s="1" t="s">
        <v>239</v>
      </c>
      <c r="X745" s="1" t="s">
        <v>2402</v>
      </c>
      <c r="Y745" s="1" t="s">
        <v>39</v>
      </c>
      <c r="Z745" s="1" t="s">
        <v>2423</v>
      </c>
      <c r="AC745" s="1">
        <v>57</v>
      </c>
      <c r="AD745" s="1" t="s">
        <v>58</v>
      </c>
      <c r="AE745" s="1" t="s">
        <v>2966</v>
      </c>
      <c r="AJ745" s="1" t="s">
        <v>41</v>
      </c>
      <c r="AK745" s="1" t="s">
        <v>3052</v>
      </c>
      <c r="AL745" s="1" t="s">
        <v>59</v>
      </c>
      <c r="AM745" s="1" t="s">
        <v>3034</v>
      </c>
      <c r="AT745" s="1" t="s">
        <v>43</v>
      </c>
      <c r="AU745" s="1" t="s">
        <v>3115</v>
      </c>
      <c r="AV745" s="1" t="s">
        <v>1382</v>
      </c>
      <c r="AW745" s="1" t="s">
        <v>3258</v>
      </c>
      <c r="BG745" s="1" t="s">
        <v>43</v>
      </c>
      <c r="BH745" s="1" t="s">
        <v>3115</v>
      </c>
      <c r="BI745" s="1" t="s">
        <v>1383</v>
      </c>
      <c r="BJ745" s="1" t="s">
        <v>3247</v>
      </c>
      <c r="BK745" s="1" t="s">
        <v>43</v>
      </c>
      <c r="BL745" s="1" t="s">
        <v>3115</v>
      </c>
      <c r="BM745" s="1" t="s">
        <v>1227</v>
      </c>
      <c r="BN745" s="1" t="s">
        <v>3552</v>
      </c>
      <c r="BO745" s="1" t="s">
        <v>43</v>
      </c>
      <c r="BP745" s="1" t="s">
        <v>3115</v>
      </c>
      <c r="BQ745" s="1" t="s">
        <v>1384</v>
      </c>
      <c r="BR745" s="1" t="s">
        <v>3951</v>
      </c>
      <c r="BS745" s="1" t="s">
        <v>663</v>
      </c>
      <c r="BT745" s="1" t="s">
        <v>4043</v>
      </c>
    </row>
    <row r="746" spans="1:31" ht="13.5" customHeight="1">
      <c r="A746" s="6" t="str">
        <f aca="true" t="shared" si="28" ref="A746:A777">HYPERLINK("http://kyu.snu.ac.kr/sdhj/index.jsp?type=hj/GK14620_00IM0001_101a.jpg","1729_감물천면_101a")</f>
        <v>1729_감물천면_101a</v>
      </c>
      <c r="B746" s="1">
        <v>1729</v>
      </c>
      <c r="C746" s="1" t="s">
        <v>4137</v>
      </c>
      <c r="D746" s="1" t="s">
        <v>4139</v>
      </c>
      <c r="E746" s="2">
        <v>745</v>
      </c>
      <c r="F746" s="1">
        <v>2</v>
      </c>
      <c r="G746" s="1" t="s">
        <v>1169</v>
      </c>
      <c r="H746" s="1" t="s">
        <v>2201</v>
      </c>
      <c r="I746" s="1">
        <v>6</v>
      </c>
      <c r="L746" s="1">
        <v>1</v>
      </c>
      <c r="M746" s="1" t="s">
        <v>4533</v>
      </c>
      <c r="N746" s="1" t="s">
        <v>4534</v>
      </c>
      <c r="S746" s="1" t="s">
        <v>209</v>
      </c>
      <c r="T746" s="2" t="s">
        <v>2249</v>
      </c>
      <c r="U746" s="1" t="s">
        <v>1385</v>
      </c>
      <c r="V746" s="1" t="s">
        <v>2330</v>
      </c>
      <c r="Y746" s="1" t="s">
        <v>1386</v>
      </c>
      <c r="Z746" s="1" t="s">
        <v>2634</v>
      </c>
      <c r="AC746" s="1">
        <v>31</v>
      </c>
      <c r="AD746" s="1" t="s">
        <v>474</v>
      </c>
      <c r="AE746" s="1" t="s">
        <v>2985</v>
      </c>
    </row>
    <row r="747" spans="1:31" ht="13.5" customHeight="1">
      <c r="A747" s="6" t="str">
        <f t="shared" si="28"/>
        <v>1729_감물천면_101a</v>
      </c>
      <c r="B747" s="1">
        <v>1729</v>
      </c>
      <c r="C747" s="1" t="s">
        <v>4137</v>
      </c>
      <c r="D747" s="1" t="s">
        <v>4139</v>
      </c>
      <c r="E747" s="2">
        <v>746</v>
      </c>
      <c r="F747" s="1">
        <v>2</v>
      </c>
      <c r="G747" s="1" t="s">
        <v>1169</v>
      </c>
      <c r="H747" s="1" t="s">
        <v>2201</v>
      </c>
      <c r="I747" s="1">
        <v>6</v>
      </c>
      <c r="L747" s="1">
        <v>1</v>
      </c>
      <c r="M747" s="1" t="s">
        <v>4533</v>
      </c>
      <c r="N747" s="1" t="s">
        <v>4534</v>
      </c>
      <c r="S747" s="1" t="s">
        <v>137</v>
      </c>
      <c r="T747" s="2" t="s">
        <v>2251</v>
      </c>
      <c r="W747" s="1" t="s">
        <v>202</v>
      </c>
      <c r="X747" s="1" t="s">
        <v>2398</v>
      </c>
      <c r="Y747" s="1" t="s">
        <v>39</v>
      </c>
      <c r="Z747" s="1" t="s">
        <v>2423</v>
      </c>
      <c r="AC747" s="1">
        <v>35</v>
      </c>
      <c r="AD747" s="1" t="s">
        <v>406</v>
      </c>
      <c r="AE747" s="1" t="s">
        <v>2952</v>
      </c>
    </row>
    <row r="748" spans="1:33" ht="13.5" customHeight="1">
      <c r="A748" s="6" t="str">
        <f t="shared" si="28"/>
        <v>1729_감물천면_101a</v>
      </c>
      <c r="B748" s="1">
        <v>1729</v>
      </c>
      <c r="C748" s="1" t="s">
        <v>4137</v>
      </c>
      <c r="D748" s="1" t="s">
        <v>4139</v>
      </c>
      <c r="E748" s="2">
        <v>747</v>
      </c>
      <c r="F748" s="1">
        <v>2</v>
      </c>
      <c r="G748" s="1" t="s">
        <v>1169</v>
      </c>
      <c r="H748" s="1" t="s">
        <v>2201</v>
      </c>
      <c r="I748" s="1">
        <v>6</v>
      </c>
      <c r="L748" s="1">
        <v>1</v>
      </c>
      <c r="M748" s="1" t="s">
        <v>4533</v>
      </c>
      <c r="N748" s="1" t="s">
        <v>4534</v>
      </c>
      <c r="S748" s="1" t="s">
        <v>47</v>
      </c>
      <c r="T748" s="2" t="s">
        <v>2244</v>
      </c>
      <c r="AF748" s="1" t="s">
        <v>131</v>
      </c>
      <c r="AG748" s="1" t="s">
        <v>3005</v>
      </c>
    </row>
    <row r="749" spans="1:31" ht="13.5" customHeight="1">
      <c r="A749" s="6" t="str">
        <f t="shared" si="28"/>
        <v>1729_감물천면_101a</v>
      </c>
      <c r="B749" s="1">
        <v>1729</v>
      </c>
      <c r="C749" s="1" t="s">
        <v>4137</v>
      </c>
      <c r="D749" s="1" t="s">
        <v>4139</v>
      </c>
      <c r="E749" s="2">
        <v>748</v>
      </c>
      <c r="F749" s="1">
        <v>2</v>
      </c>
      <c r="G749" s="1" t="s">
        <v>1169</v>
      </c>
      <c r="H749" s="1" t="s">
        <v>2201</v>
      </c>
      <c r="I749" s="1">
        <v>6</v>
      </c>
      <c r="L749" s="1">
        <v>1</v>
      </c>
      <c r="M749" s="1" t="s">
        <v>4533</v>
      </c>
      <c r="N749" s="1" t="s">
        <v>4534</v>
      </c>
      <c r="S749" s="1" t="s">
        <v>47</v>
      </c>
      <c r="T749" s="2" t="s">
        <v>2244</v>
      </c>
      <c r="AC749" s="1">
        <v>7</v>
      </c>
      <c r="AD749" s="1" t="s">
        <v>104</v>
      </c>
      <c r="AE749" s="1" t="s">
        <v>2950</v>
      </c>
    </row>
    <row r="750" spans="1:31" ht="13.5" customHeight="1">
      <c r="A750" s="6" t="str">
        <f t="shared" si="28"/>
        <v>1729_감물천면_101a</v>
      </c>
      <c r="B750" s="1">
        <v>1729</v>
      </c>
      <c r="C750" s="1" t="s">
        <v>4137</v>
      </c>
      <c r="D750" s="1" t="s">
        <v>4139</v>
      </c>
      <c r="E750" s="2">
        <v>749</v>
      </c>
      <c r="F750" s="1">
        <v>2</v>
      </c>
      <c r="G750" s="1" t="s">
        <v>1169</v>
      </c>
      <c r="H750" s="1" t="s">
        <v>2201</v>
      </c>
      <c r="I750" s="1">
        <v>6</v>
      </c>
      <c r="L750" s="1">
        <v>1</v>
      </c>
      <c r="M750" s="1" t="s">
        <v>4533</v>
      </c>
      <c r="N750" s="1" t="s">
        <v>4534</v>
      </c>
      <c r="S750" s="1" t="s">
        <v>299</v>
      </c>
      <c r="T750" s="2" t="s">
        <v>2264</v>
      </c>
      <c r="Y750" s="1" t="s">
        <v>1387</v>
      </c>
      <c r="Z750" s="1" t="s">
        <v>4981</v>
      </c>
      <c r="AC750" s="1">
        <v>2</v>
      </c>
      <c r="AD750" s="1" t="s">
        <v>232</v>
      </c>
      <c r="AE750" s="1" t="s">
        <v>2954</v>
      </c>
    </row>
    <row r="751" spans="1:58" ht="13.5" customHeight="1">
      <c r="A751" s="6" t="str">
        <f t="shared" si="28"/>
        <v>1729_감물천면_101a</v>
      </c>
      <c r="B751" s="1">
        <v>1729</v>
      </c>
      <c r="C751" s="1" t="s">
        <v>4137</v>
      </c>
      <c r="D751" s="1" t="s">
        <v>4139</v>
      </c>
      <c r="E751" s="2">
        <v>750</v>
      </c>
      <c r="F751" s="1">
        <v>2</v>
      </c>
      <c r="G751" s="1" t="s">
        <v>1169</v>
      </c>
      <c r="H751" s="1" t="s">
        <v>2201</v>
      </c>
      <c r="I751" s="1">
        <v>6</v>
      </c>
      <c r="L751" s="1">
        <v>1</v>
      </c>
      <c r="M751" s="1" t="s">
        <v>4533</v>
      </c>
      <c r="N751" s="1" t="s">
        <v>4534</v>
      </c>
      <c r="T751" s="2" t="s">
        <v>4982</v>
      </c>
      <c r="U751" s="1" t="s">
        <v>86</v>
      </c>
      <c r="V751" s="1" t="s">
        <v>2290</v>
      </c>
      <c r="Y751" s="1" t="s">
        <v>1388</v>
      </c>
      <c r="Z751" s="1" t="s">
        <v>2633</v>
      </c>
      <c r="AC751" s="1">
        <v>51</v>
      </c>
      <c r="AD751" s="1" t="s">
        <v>315</v>
      </c>
      <c r="AE751" s="1" t="s">
        <v>2963</v>
      </c>
      <c r="AG751" s="1" t="s">
        <v>4983</v>
      </c>
      <c r="AI751" s="1" t="s">
        <v>3034</v>
      </c>
      <c r="AT751" s="1" t="s">
        <v>561</v>
      </c>
      <c r="AU751" s="1" t="s">
        <v>4213</v>
      </c>
      <c r="AV751" s="1" t="s">
        <v>1389</v>
      </c>
      <c r="AW751" s="1" t="s">
        <v>3257</v>
      </c>
      <c r="BB751" s="1" t="s">
        <v>86</v>
      </c>
      <c r="BC751" s="1" t="s">
        <v>2290</v>
      </c>
      <c r="BD751" s="1" t="s">
        <v>1390</v>
      </c>
      <c r="BE751" s="1" t="s">
        <v>3415</v>
      </c>
      <c r="BF751" s="1" t="s">
        <v>4984</v>
      </c>
    </row>
    <row r="752" spans="1:58" ht="13.5" customHeight="1">
      <c r="A752" s="6" t="str">
        <f t="shared" si="28"/>
        <v>1729_감물천면_101a</v>
      </c>
      <c r="B752" s="1">
        <v>1729</v>
      </c>
      <c r="C752" s="1" t="s">
        <v>4137</v>
      </c>
      <c r="D752" s="1" t="s">
        <v>4139</v>
      </c>
      <c r="E752" s="2">
        <v>751</v>
      </c>
      <c r="F752" s="1">
        <v>2</v>
      </c>
      <c r="G752" s="1" t="s">
        <v>1169</v>
      </c>
      <c r="H752" s="1" t="s">
        <v>2201</v>
      </c>
      <c r="I752" s="1">
        <v>6</v>
      </c>
      <c r="L752" s="1">
        <v>1</v>
      </c>
      <c r="M752" s="1" t="s">
        <v>4533</v>
      </c>
      <c r="N752" s="1" t="s">
        <v>4534</v>
      </c>
      <c r="T752" s="2" t="s">
        <v>4982</v>
      </c>
      <c r="U752" s="1" t="s">
        <v>86</v>
      </c>
      <c r="V752" s="1" t="s">
        <v>2290</v>
      </c>
      <c r="Y752" s="1" t="s">
        <v>1391</v>
      </c>
      <c r="Z752" s="1" t="s">
        <v>2632</v>
      </c>
      <c r="AC752" s="1">
        <v>27</v>
      </c>
      <c r="AD752" s="1" t="s">
        <v>104</v>
      </c>
      <c r="AE752" s="1" t="s">
        <v>2950</v>
      </c>
      <c r="AG752" s="1" t="s">
        <v>4983</v>
      </c>
      <c r="AI752" s="1" t="s">
        <v>3034</v>
      </c>
      <c r="BB752" s="1" t="s">
        <v>91</v>
      </c>
      <c r="BC752" s="1" t="s">
        <v>3399</v>
      </c>
      <c r="BF752" s="1" t="s">
        <v>4984</v>
      </c>
    </row>
    <row r="753" spans="1:58" ht="13.5" customHeight="1">
      <c r="A753" s="6" t="str">
        <f t="shared" si="28"/>
        <v>1729_감물천면_101a</v>
      </c>
      <c r="B753" s="1">
        <v>1729</v>
      </c>
      <c r="C753" s="1" t="s">
        <v>4137</v>
      </c>
      <c r="D753" s="1" t="s">
        <v>4139</v>
      </c>
      <c r="E753" s="2">
        <v>752</v>
      </c>
      <c r="F753" s="1">
        <v>2</v>
      </c>
      <c r="G753" s="1" t="s">
        <v>1169</v>
      </c>
      <c r="H753" s="1" t="s">
        <v>2201</v>
      </c>
      <c r="I753" s="1">
        <v>6</v>
      </c>
      <c r="L753" s="1">
        <v>1</v>
      </c>
      <c r="M753" s="1" t="s">
        <v>4533</v>
      </c>
      <c r="N753" s="1" t="s">
        <v>4534</v>
      </c>
      <c r="T753" s="2" t="s">
        <v>4982</v>
      </c>
      <c r="U753" s="1" t="s">
        <v>86</v>
      </c>
      <c r="V753" s="1" t="s">
        <v>2290</v>
      </c>
      <c r="Y753" s="1" t="s">
        <v>4104</v>
      </c>
      <c r="Z753" s="1" t="s">
        <v>2631</v>
      </c>
      <c r="AC753" s="1">
        <v>24</v>
      </c>
      <c r="AD753" s="1" t="s">
        <v>88</v>
      </c>
      <c r="AE753" s="1" t="s">
        <v>3001</v>
      </c>
      <c r="AG753" s="1" t="s">
        <v>4983</v>
      </c>
      <c r="AI753" s="1" t="s">
        <v>3034</v>
      </c>
      <c r="BC753" s="1" t="s">
        <v>3399</v>
      </c>
      <c r="BF753" s="1" t="s">
        <v>4985</v>
      </c>
    </row>
    <row r="754" spans="1:58" ht="13.5" customHeight="1">
      <c r="A754" s="6" t="str">
        <f t="shared" si="28"/>
        <v>1729_감물천면_101a</v>
      </c>
      <c r="B754" s="1">
        <v>1729</v>
      </c>
      <c r="C754" s="1" t="s">
        <v>4137</v>
      </c>
      <c r="D754" s="1" t="s">
        <v>4139</v>
      </c>
      <c r="E754" s="2">
        <v>753</v>
      </c>
      <c r="F754" s="1">
        <v>2</v>
      </c>
      <c r="G754" s="1" t="s">
        <v>1169</v>
      </c>
      <c r="H754" s="1" t="s">
        <v>2201</v>
      </c>
      <c r="I754" s="1">
        <v>6</v>
      </c>
      <c r="L754" s="1">
        <v>1</v>
      </c>
      <c r="M754" s="1" t="s">
        <v>4533</v>
      </c>
      <c r="N754" s="1" t="s">
        <v>4534</v>
      </c>
      <c r="T754" s="2" t="s">
        <v>4982</v>
      </c>
      <c r="U754" s="1" t="s">
        <v>49</v>
      </c>
      <c r="V754" s="1" t="s">
        <v>2294</v>
      </c>
      <c r="Y754" s="1" t="s">
        <v>1392</v>
      </c>
      <c r="Z754" s="1" t="s">
        <v>2312</v>
      </c>
      <c r="AC754" s="1">
        <v>22</v>
      </c>
      <c r="AD754" s="1" t="s">
        <v>77</v>
      </c>
      <c r="AE754" s="1" t="s">
        <v>2978</v>
      </c>
      <c r="AG754" s="1" t="s">
        <v>4983</v>
      </c>
      <c r="AI754" s="1" t="s">
        <v>3034</v>
      </c>
      <c r="BC754" s="1" t="s">
        <v>3399</v>
      </c>
      <c r="BF754" s="1" t="s">
        <v>4986</v>
      </c>
    </row>
    <row r="755" spans="1:58" ht="13.5" customHeight="1">
      <c r="A755" s="6" t="str">
        <f t="shared" si="28"/>
        <v>1729_감물천면_101a</v>
      </c>
      <c r="B755" s="1">
        <v>1729</v>
      </c>
      <c r="C755" s="1" t="s">
        <v>4137</v>
      </c>
      <c r="D755" s="1" t="s">
        <v>4139</v>
      </c>
      <c r="E755" s="2">
        <v>754</v>
      </c>
      <c r="F755" s="1">
        <v>2</v>
      </c>
      <c r="G755" s="1" t="s">
        <v>1169</v>
      </c>
      <c r="H755" s="1" t="s">
        <v>2201</v>
      </c>
      <c r="I755" s="1">
        <v>6</v>
      </c>
      <c r="L755" s="1">
        <v>1</v>
      </c>
      <c r="M755" s="1" t="s">
        <v>4533</v>
      </c>
      <c r="N755" s="1" t="s">
        <v>4534</v>
      </c>
      <c r="T755" s="2" t="s">
        <v>4982</v>
      </c>
      <c r="U755" s="1" t="s">
        <v>49</v>
      </c>
      <c r="V755" s="1" t="s">
        <v>2294</v>
      </c>
      <c r="Y755" s="1" t="s">
        <v>1393</v>
      </c>
      <c r="Z755" s="1" t="s">
        <v>2630</v>
      </c>
      <c r="AC755" s="1">
        <v>15</v>
      </c>
      <c r="AD755" s="1" t="s">
        <v>115</v>
      </c>
      <c r="AE755" s="1" t="s">
        <v>2974</v>
      </c>
      <c r="AG755" s="1" t="s">
        <v>4983</v>
      </c>
      <c r="AI755" s="1" t="s">
        <v>3034</v>
      </c>
      <c r="BC755" s="1" t="s">
        <v>3399</v>
      </c>
      <c r="BF755" s="1" t="s">
        <v>4987</v>
      </c>
    </row>
    <row r="756" spans="1:58" ht="13.5" customHeight="1">
      <c r="A756" s="6" t="str">
        <f t="shared" si="28"/>
        <v>1729_감물천면_101a</v>
      </c>
      <c r="B756" s="1">
        <v>1729</v>
      </c>
      <c r="C756" s="1" t="s">
        <v>4137</v>
      </c>
      <c r="D756" s="1" t="s">
        <v>4139</v>
      </c>
      <c r="E756" s="2">
        <v>755</v>
      </c>
      <c r="F756" s="1">
        <v>2</v>
      </c>
      <c r="G756" s="1" t="s">
        <v>1169</v>
      </c>
      <c r="H756" s="1" t="s">
        <v>2201</v>
      </c>
      <c r="I756" s="1">
        <v>6</v>
      </c>
      <c r="L756" s="1">
        <v>1</v>
      </c>
      <c r="M756" s="1" t="s">
        <v>4533</v>
      </c>
      <c r="N756" s="1" t="s">
        <v>4534</v>
      </c>
      <c r="T756" s="2" t="s">
        <v>4982</v>
      </c>
      <c r="U756" s="1" t="s">
        <v>49</v>
      </c>
      <c r="V756" s="1" t="s">
        <v>2294</v>
      </c>
      <c r="Y756" s="1" t="s">
        <v>1394</v>
      </c>
      <c r="Z756" s="1" t="s">
        <v>2629</v>
      </c>
      <c r="AC756" s="1">
        <v>11</v>
      </c>
      <c r="AD756" s="1" t="s">
        <v>85</v>
      </c>
      <c r="AE756" s="1" t="s">
        <v>2995</v>
      </c>
      <c r="AG756" s="1" t="s">
        <v>4983</v>
      </c>
      <c r="AI756" s="1" t="s">
        <v>3034</v>
      </c>
      <c r="BC756" s="1" t="s">
        <v>3399</v>
      </c>
      <c r="BF756" s="1" t="s">
        <v>4988</v>
      </c>
    </row>
    <row r="757" spans="1:58" ht="13.5" customHeight="1">
      <c r="A757" s="6" t="str">
        <f t="shared" si="28"/>
        <v>1729_감물천면_101a</v>
      </c>
      <c r="B757" s="1">
        <v>1729</v>
      </c>
      <c r="C757" s="1" t="s">
        <v>4137</v>
      </c>
      <c r="D757" s="1" t="s">
        <v>4139</v>
      </c>
      <c r="E757" s="2">
        <v>756</v>
      </c>
      <c r="F757" s="1">
        <v>2</v>
      </c>
      <c r="G757" s="1" t="s">
        <v>1169</v>
      </c>
      <c r="H757" s="1" t="s">
        <v>2201</v>
      </c>
      <c r="I757" s="1">
        <v>6</v>
      </c>
      <c r="L757" s="1">
        <v>1</v>
      </c>
      <c r="M757" s="1" t="s">
        <v>4533</v>
      </c>
      <c r="N757" s="1" t="s">
        <v>4534</v>
      </c>
      <c r="T757" s="2" t="s">
        <v>4982</v>
      </c>
      <c r="U757" s="1" t="s">
        <v>86</v>
      </c>
      <c r="V757" s="1" t="s">
        <v>2290</v>
      </c>
      <c r="Y757" s="1" t="s">
        <v>1395</v>
      </c>
      <c r="Z757" s="1" t="s">
        <v>2628</v>
      </c>
      <c r="AC757" s="1">
        <v>8</v>
      </c>
      <c r="AD757" s="1" t="s">
        <v>154</v>
      </c>
      <c r="AE757" s="1" t="s">
        <v>2946</v>
      </c>
      <c r="AG757" s="1" t="s">
        <v>4983</v>
      </c>
      <c r="AI757" s="1" t="s">
        <v>3034</v>
      </c>
      <c r="BC757" s="1" t="s">
        <v>3399</v>
      </c>
      <c r="BF757" s="1" t="s">
        <v>4989</v>
      </c>
    </row>
    <row r="758" spans="1:58" ht="13.5" customHeight="1">
      <c r="A758" s="6" t="str">
        <f t="shared" si="28"/>
        <v>1729_감물천면_101a</v>
      </c>
      <c r="B758" s="1">
        <v>1729</v>
      </c>
      <c r="C758" s="1" t="s">
        <v>4137</v>
      </c>
      <c r="D758" s="1" t="s">
        <v>4139</v>
      </c>
      <c r="E758" s="2">
        <v>757</v>
      </c>
      <c r="F758" s="1">
        <v>2</v>
      </c>
      <c r="G758" s="1" t="s">
        <v>1169</v>
      </c>
      <c r="H758" s="1" t="s">
        <v>2201</v>
      </c>
      <c r="I758" s="1">
        <v>6</v>
      </c>
      <c r="L758" s="1">
        <v>1</v>
      </c>
      <c r="M758" s="1" t="s">
        <v>4533</v>
      </c>
      <c r="N758" s="1" t="s">
        <v>4534</v>
      </c>
      <c r="T758" s="2" t="s">
        <v>4982</v>
      </c>
      <c r="U758" s="1" t="s">
        <v>86</v>
      </c>
      <c r="V758" s="1" t="s">
        <v>2290</v>
      </c>
      <c r="Y758" s="1" t="s">
        <v>656</v>
      </c>
      <c r="Z758" s="1" t="s">
        <v>2421</v>
      </c>
      <c r="AC758" s="1">
        <v>37</v>
      </c>
      <c r="AD758" s="1" t="s">
        <v>231</v>
      </c>
      <c r="AE758" s="1" t="s">
        <v>2986</v>
      </c>
      <c r="AF758" s="1" t="s">
        <v>4990</v>
      </c>
      <c r="AG758" s="1" t="s">
        <v>4991</v>
      </c>
      <c r="AH758" s="1" t="s">
        <v>59</v>
      </c>
      <c r="AI758" s="1" t="s">
        <v>3034</v>
      </c>
      <c r="BB758" s="1" t="s">
        <v>86</v>
      </c>
      <c r="BC758" s="1" t="s">
        <v>2290</v>
      </c>
      <c r="BD758" s="1" t="s">
        <v>1390</v>
      </c>
      <c r="BE758" s="1" t="s">
        <v>3415</v>
      </c>
      <c r="BF758" s="1" t="s">
        <v>4356</v>
      </c>
    </row>
    <row r="759" spans="1:72" ht="13.5" customHeight="1">
      <c r="A759" s="6" t="str">
        <f t="shared" si="28"/>
        <v>1729_감물천면_101a</v>
      </c>
      <c r="B759" s="1">
        <v>1729</v>
      </c>
      <c r="C759" s="1" t="s">
        <v>4137</v>
      </c>
      <c r="D759" s="1" t="s">
        <v>4139</v>
      </c>
      <c r="E759" s="2">
        <v>758</v>
      </c>
      <c r="F759" s="1">
        <v>2</v>
      </c>
      <c r="G759" s="1" t="s">
        <v>1169</v>
      </c>
      <c r="H759" s="1" t="s">
        <v>2201</v>
      </c>
      <c r="I759" s="1">
        <v>6</v>
      </c>
      <c r="L759" s="1">
        <v>2</v>
      </c>
      <c r="M759" s="1" t="s">
        <v>1364</v>
      </c>
      <c r="N759" s="1" t="s">
        <v>4535</v>
      </c>
      <c r="T759" s="2" t="s">
        <v>4759</v>
      </c>
      <c r="U759" s="1" t="s">
        <v>180</v>
      </c>
      <c r="V759" s="1" t="s">
        <v>2322</v>
      </c>
      <c r="W759" s="1" t="s">
        <v>76</v>
      </c>
      <c r="X759" s="1" t="s">
        <v>4785</v>
      </c>
      <c r="Y759" s="1" t="s">
        <v>1396</v>
      </c>
      <c r="Z759" s="1" t="s">
        <v>2273</v>
      </c>
      <c r="AC759" s="1">
        <v>54</v>
      </c>
      <c r="AD759" s="1" t="s">
        <v>419</v>
      </c>
      <c r="AE759" s="1" t="s">
        <v>2977</v>
      </c>
      <c r="AJ759" s="1" t="s">
        <v>17</v>
      </c>
      <c r="AK759" s="1" t="s">
        <v>3051</v>
      </c>
      <c r="AL759" s="1" t="s">
        <v>65</v>
      </c>
      <c r="AM759" s="1" t="s">
        <v>4760</v>
      </c>
      <c r="AT759" s="1" t="s">
        <v>43</v>
      </c>
      <c r="AU759" s="1" t="s">
        <v>3115</v>
      </c>
      <c r="AV759" s="1" t="s">
        <v>1397</v>
      </c>
      <c r="AW759" s="1" t="s">
        <v>3256</v>
      </c>
      <c r="BG759" s="1" t="s">
        <v>43</v>
      </c>
      <c r="BH759" s="1" t="s">
        <v>3115</v>
      </c>
      <c r="BI759" s="1" t="s">
        <v>1398</v>
      </c>
      <c r="BJ759" s="1" t="s">
        <v>3570</v>
      </c>
      <c r="BK759" s="1" t="s">
        <v>786</v>
      </c>
      <c r="BL759" s="1" t="s">
        <v>4161</v>
      </c>
      <c r="BM759" s="1" t="s">
        <v>1399</v>
      </c>
      <c r="BN759" s="1" t="s">
        <v>3765</v>
      </c>
      <c r="BO759" s="1" t="s">
        <v>475</v>
      </c>
      <c r="BP759" s="1" t="s">
        <v>3132</v>
      </c>
      <c r="BQ759" s="1" t="s">
        <v>1400</v>
      </c>
      <c r="BR759" s="1" t="s">
        <v>3950</v>
      </c>
      <c r="BS759" s="1" t="s">
        <v>617</v>
      </c>
      <c r="BT759" s="1" t="s">
        <v>3077</v>
      </c>
    </row>
    <row r="760" spans="1:72" ht="13.5" customHeight="1">
      <c r="A760" s="6" t="str">
        <f t="shared" si="28"/>
        <v>1729_감물천면_101a</v>
      </c>
      <c r="B760" s="1">
        <v>1729</v>
      </c>
      <c r="C760" s="1" t="s">
        <v>4137</v>
      </c>
      <c r="D760" s="1" t="s">
        <v>4139</v>
      </c>
      <c r="E760" s="2">
        <v>759</v>
      </c>
      <c r="F760" s="1">
        <v>2</v>
      </c>
      <c r="G760" s="1" t="s">
        <v>1169</v>
      </c>
      <c r="H760" s="1" t="s">
        <v>2201</v>
      </c>
      <c r="I760" s="1">
        <v>6</v>
      </c>
      <c r="L760" s="1">
        <v>2</v>
      </c>
      <c r="M760" s="1" t="s">
        <v>1364</v>
      </c>
      <c r="N760" s="1" t="s">
        <v>4535</v>
      </c>
      <c r="S760" s="1" t="s">
        <v>66</v>
      </c>
      <c r="T760" s="2" t="s">
        <v>2245</v>
      </c>
      <c r="W760" s="1" t="s">
        <v>342</v>
      </c>
      <c r="X760" s="1" t="s">
        <v>2401</v>
      </c>
      <c r="Y760" s="1" t="s">
        <v>39</v>
      </c>
      <c r="Z760" s="1" t="s">
        <v>2423</v>
      </c>
      <c r="AC760" s="1">
        <v>50</v>
      </c>
      <c r="AD760" s="1" t="s">
        <v>314</v>
      </c>
      <c r="AE760" s="1" t="s">
        <v>2964</v>
      </c>
      <c r="AJ760" s="1" t="s">
        <v>41</v>
      </c>
      <c r="AK760" s="1" t="s">
        <v>3052</v>
      </c>
      <c r="AL760" s="1" t="s">
        <v>337</v>
      </c>
      <c r="AM760" s="1" t="s">
        <v>3043</v>
      </c>
      <c r="AT760" s="1" t="s">
        <v>43</v>
      </c>
      <c r="AU760" s="1" t="s">
        <v>3115</v>
      </c>
      <c r="AV760" s="1" t="s">
        <v>4105</v>
      </c>
      <c r="AW760" s="1" t="s">
        <v>2413</v>
      </c>
      <c r="BG760" s="1" t="s">
        <v>43</v>
      </c>
      <c r="BH760" s="1" t="s">
        <v>3115</v>
      </c>
      <c r="BI760" s="1" t="s">
        <v>1114</v>
      </c>
      <c r="BJ760" s="1" t="s">
        <v>3290</v>
      </c>
      <c r="BK760" s="1" t="s">
        <v>574</v>
      </c>
      <c r="BL760" s="1" t="s">
        <v>4215</v>
      </c>
      <c r="BM760" s="1" t="s">
        <v>775</v>
      </c>
      <c r="BN760" s="1" t="s">
        <v>3591</v>
      </c>
      <c r="BO760" s="1" t="s">
        <v>43</v>
      </c>
      <c r="BP760" s="1" t="s">
        <v>3115</v>
      </c>
      <c r="BQ760" s="1" t="s">
        <v>1401</v>
      </c>
      <c r="BR760" s="1" t="s">
        <v>3949</v>
      </c>
      <c r="BS760" s="1" t="s">
        <v>651</v>
      </c>
      <c r="BT760" s="1" t="s">
        <v>3054</v>
      </c>
    </row>
    <row r="761" spans="1:33" ht="13.5" customHeight="1">
      <c r="A761" s="6" t="str">
        <f t="shared" si="28"/>
        <v>1729_감물천면_101a</v>
      </c>
      <c r="B761" s="1">
        <v>1729</v>
      </c>
      <c r="C761" s="1" t="s">
        <v>4137</v>
      </c>
      <c r="D761" s="1" t="s">
        <v>4139</v>
      </c>
      <c r="E761" s="2">
        <v>760</v>
      </c>
      <c r="F761" s="1">
        <v>2</v>
      </c>
      <c r="G761" s="1" t="s">
        <v>1169</v>
      </c>
      <c r="H761" s="1" t="s">
        <v>2201</v>
      </c>
      <c r="I761" s="1">
        <v>6</v>
      </c>
      <c r="L761" s="1">
        <v>2</v>
      </c>
      <c r="M761" s="1" t="s">
        <v>1364</v>
      </c>
      <c r="N761" s="1" t="s">
        <v>4535</v>
      </c>
      <c r="S761" s="1" t="s">
        <v>261</v>
      </c>
      <c r="T761" s="2" t="s">
        <v>2255</v>
      </c>
      <c r="W761" s="1" t="s">
        <v>161</v>
      </c>
      <c r="X761" s="1" t="s">
        <v>2409</v>
      </c>
      <c r="Y761" s="1" t="s">
        <v>39</v>
      </c>
      <c r="Z761" s="1" t="s">
        <v>2423</v>
      </c>
      <c r="AC761" s="1">
        <v>90</v>
      </c>
      <c r="AD761" s="1" t="s">
        <v>472</v>
      </c>
      <c r="AE761" s="1" t="s">
        <v>2643</v>
      </c>
      <c r="AF761" s="1" t="s">
        <v>54</v>
      </c>
      <c r="AG761" s="1" t="s">
        <v>3004</v>
      </c>
    </row>
    <row r="762" spans="1:31" ht="13.5" customHeight="1">
      <c r="A762" s="6" t="str">
        <f t="shared" si="28"/>
        <v>1729_감물천면_101a</v>
      </c>
      <c r="B762" s="1">
        <v>1729</v>
      </c>
      <c r="C762" s="1" t="s">
        <v>4137</v>
      </c>
      <c r="D762" s="1" t="s">
        <v>4139</v>
      </c>
      <c r="E762" s="2">
        <v>761</v>
      </c>
      <c r="F762" s="1">
        <v>2</v>
      </c>
      <c r="G762" s="1" t="s">
        <v>1169</v>
      </c>
      <c r="H762" s="1" t="s">
        <v>2201</v>
      </c>
      <c r="I762" s="1">
        <v>6</v>
      </c>
      <c r="L762" s="1">
        <v>2</v>
      </c>
      <c r="M762" s="1" t="s">
        <v>1364</v>
      </c>
      <c r="N762" s="1" t="s">
        <v>4535</v>
      </c>
      <c r="S762" s="1" t="s">
        <v>398</v>
      </c>
      <c r="T762" s="2" t="s">
        <v>2253</v>
      </c>
      <c r="W762" s="1" t="s">
        <v>1284</v>
      </c>
      <c r="X762" s="1" t="s">
        <v>2390</v>
      </c>
      <c r="Y762" s="1" t="s">
        <v>39</v>
      </c>
      <c r="Z762" s="1" t="s">
        <v>2423</v>
      </c>
      <c r="AC762" s="1">
        <v>94</v>
      </c>
      <c r="AD762" s="1" t="s">
        <v>703</v>
      </c>
      <c r="AE762" s="1" t="s">
        <v>2999</v>
      </c>
    </row>
    <row r="763" spans="1:33" ht="13.5" customHeight="1">
      <c r="A763" s="6" t="str">
        <f t="shared" si="28"/>
        <v>1729_감물천면_101a</v>
      </c>
      <c r="B763" s="1">
        <v>1729</v>
      </c>
      <c r="C763" s="1" t="s">
        <v>4137</v>
      </c>
      <c r="D763" s="1" t="s">
        <v>4139</v>
      </c>
      <c r="E763" s="2">
        <v>762</v>
      </c>
      <c r="F763" s="1">
        <v>2</v>
      </c>
      <c r="G763" s="1" t="s">
        <v>1169</v>
      </c>
      <c r="H763" s="1" t="s">
        <v>2201</v>
      </c>
      <c r="I763" s="1">
        <v>6</v>
      </c>
      <c r="L763" s="1">
        <v>2</v>
      </c>
      <c r="M763" s="1" t="s">
        <v>1364</v>
      </c>
      <c r="N763" s="1" t="s">
        <v>4535</v>
      </c>
      <c r="S763" s="1" t="s">
        <v>47</v>
      </c>
      <c r="T763" s="2" t="s">
        <v>2244</v>
      </c>
      <c r="AF763" s="1" t="s">
        <v>330</v>
      </c>
      <c r="AG763" s="1" t="s">
        <v>3008</v>
      </c>
    </row>
    <row r="764" spans="1:31" ht="13.5" customHeight="1">
      <c r="A764" s="6" t="str">
        <f t="shared" si="28"/>
        <v>1729_감물천면_101a</v>
      </c>
      <c r="B764" s="1">
        <v>1729</v>
      </c>
      <c r="C764" s="1" t="s">
        <v>4137</v>
      </c>
      <c r="D764" s="1" t="s">
        <v>4139</v>
      </c>
      <c r="E764" s="2">
        <v>763</v>
      </c>
      <c r="F764" s="1">
        <v>2</v>
      </c>
      <c r="G764" s="1" t="s">
        <v>1169</v>
      </c>
      <c r="H764" s="1" t="s">
        <v>2201</v>
      </c>
      <c r="I764" s="1">
        <v>6</v>
      </c>
      <c r="L764" s="1">
        <v>2</v>
      </c>
      <c r="M764" s="1" t="s">
        <v>1364</v>
      </c>
      <c r="N764" s="1" t="s">
        <v>4535</v>
      </c>
      <c r="S764" s="1" t="s">
        <v>47</v>
      </c>
      <c r="T764" s="2" t="s">
        <v>2244</v>
      </c>
      <c r="AC764" s="1">
        <v>13</v>
      </c>
      <c r="AD764" s="1" t="s">
        <v>208</v>
      </c>
      <c r="AE764" s="1" t="s">
        <v>2951</v>
      </c>
    </row>
    <row r="765" spans="1:31" ht="13.5" customHeight="1">
      <c r="A765" s="6" t="str">
        <f t="shared" si="28"/>
        <v>1729_감물천면_101a</v>
      </c>
      <c r="B765" s="1">
        <v>1729</v>
      </c>
      <c r="C765" s="1" t="s">
        <v>4137</v>
      </c>
      <c r="D765" s="1" t="s">
        <v>4139</v>
      </c>
      <c r="E765" s="2">
        <v>764</v>
      </c>
      <c r="F765" s="1">
        <v>2</v>
      </c>
      <c r="G765" s="1" t="s">
        <v>1169</v>
      </c>
      <c r="H765" s="1" t="s">
        <v>2201</v>
      </c>
      <c r="I765" s="1">
        <v>6</v>
      </c>
      <c r="L765" s="1">
        <v>2</v>
      </c>
      <c r="M765" s="1" t="s">
        <v>1364</v>
      </c>
      <c r="N765" s="1" t="s">
        <v>4535</v>
      </c>
      <c r="S765" s="1" t="s">
        <v>209</v>
      </c>
      <c r="T765" s="2" t="s">
        <v>2249</v>
      </c>
      <c r="Y765" s="1" t="s">
        <v>1402</v>
      </c>
      <c r="Z765" s="1" t="s">
        <v>2627</v>
      </c>
      <c r="AC765" s="1">
        <v>10</v>
      </c>
      <c r="AD765" s="1" t="s">
        <v>100</v>
      </c>
      <c r="AE765" s="1" t="s">
        <v>2959</v>
      </c>
    </row>
    <row r="766" spans="1:33" ht="13.5" customHeight="1">
      <c r="A766" s="6" t="str">
        <f t="shared" si="28"/>
        <v>1729_감물천면_101a</v>
      </c>
      <c r="B766" s="1">
        <v>1729</v>
      </c>
      <c r="C766" s="1" t="s">
        <v>4137</v>
      </c>
      <c r="D766" s="1" t="s">
        <v>4139</v>
      </c>
      <c r="E766" s="2">
        <v>765</v>
      </c>
      <c r="F766" s="1">
        <v>2</v>
      </c>
      <c r="G766" s="1" t="s">
        <v>1169</v>
      </c>
      <c r="H766" s="1" t="s">
        <v>2201</v>
      </c>
      <c r="I766" s="1">
        <v>6</v>
      </c>
      <c r="L766" s="1">
        <v>2</v>
      </c>
      <c r="M766" s="1" t="s">
        <v>1364</v>
      </c>
      <c r="N766" s="1" t="s">
        <v>4535</v>
      </c>
      <c r="S766" s="1" t="s">
        <v>209</v>
      </c>
      <c r="T766" s="2" t="s">
        <v>2249</v>
      </c>
      <c r="Y766" s="1" t="s">
        <v>5265</v>
      </c>
      <c r="Z766" s="1" t="s">
        <v>2626</v>
      </c>
      <c r="AC766" s="1">
        <v>3</v>
      </c>
      <c r="AD766" s="1" t="s">
        <v>248</v>
      </c>
      <c r="AE766" s="1" t="s">
        <v>2967</v>
      </c>
      <c r="AF766" s="1" t="s">
        <v>54</v>
      </c>
      <c r="AG766" s="1" t="s">
        <v>3004</v>
      </c>
    </row>
    <row r="767" spans="1:58" ht="13.5" customHeight="1">
      <c r="A767" s="6" t="str">
        <f t="shared" si="28"/>
        <v>1729_감물천면_101a</v>
      </c>
      <c r="B767" s="1">
        <v>1729</v>
      </c>
      <c r="C767" s="1" t="s">
        <v>4137</v>
      </c>
      <c r="D767" s="1" t="s">
        <v>4139</v>
      </c>
      <c r="E767" s="2">
        <v>766</v>
      </c>
      <c r="F767" s="1">
        <v>2</v>
      </c>
      <c r="G767" s="1" t="s">
        <v>1169</v>
      </c>
      <c r="H767" s="1" t="s">
        <v>2201</v>
      </c>
      <c r="I767" s="1">
        <v>6</v>
      </c>
      <c r="L767" s="1">
        <v>2</v>
      </c>
      <c r="M767" s="1" t="s">
        <v>1364</v>
      </c>
      <c r="N767" s="1" t="s">
        <v>4535</v>
      </c>
      <c r="T767" s="2" t="s">
        <v>4691</v>
      </c>
      <c r="U767" s="1" t="s">
        <v>86</v>
      </c>
      <c r="V767" s="1" t="s">
        <v>2290</v>
      </c>
      <c r="Y767" s="1" t="s">
        <v>1403</v>
      </c>
      <c r="Z767" s="1" t="s">
        <v>2521</v>
      </c>
      <c r="AC767" s="1">
        <v>18</v>
      </c>
      <c r="AD767" s="1" t="s">
        <v>146</v>
      </c>
      <c r="AE767" s="1" t="s">
        <v>2980</v>
      </c>
      <c r="BB767" s="1" t="s">
        <v>86</v>
      </c>
      <c r="BC767" s="1" t="s">
        <v>2290</v>
      </c>
      <c r="BD767" s="1" t="s">
        <v>4106</v>
      </c>
      <c r="BE767" s="1" t="s">
        <v>3414</v>
      </c>
      <c r="BF767" s="1" t="s">
        <v>4763</v>
      </c>
    </row>
    <row r="768" spans="1:58" ht="13.5" customHeight="1">
      <c r="A768" s="6" t="str">
        <f t="shared" si="28"/>
        <v>1729_감물천면_101a</v>
      </c>
      <c r="B768" s="1">
        <v>1729</v>
      </c>
      <c r="C768" s="1" t="s">
        <v>4137</v>
      </c>
      <c r="D768" s="1" t="s">
        <v>4139</v>
      </c>
      <c r="E768" s="2">
        <v>767</v>
      </c>
      <c r="F768" s="1">
        <v>2</v>
      </c>
      <c r="G768" s="1" t="s">
        <v>1169</v>
      </c>
      <c r="H768" s="1" t="s">
        <v>2201</v>
      </c>
      <c r="I768" s="1">
        <v>6</v>
      </c>
      <c r="L768" s="1">
        <v>2</v>
      </c>
      <c r="M768" s="1" t="s">
        <v>1364</v>
      </c>
      <c r="N768" s="1" t="s">
        <v>4535</v>
      </c>
      <c r="T768" s="2" t="s">
        <v>4691</v>
      </c>
      <c r="U768" s="1" t="s">
        <v>86</v>
      </c>
      <c r="V768" s="1" t="s">
        <v>2290</v>
      </c>
      <c r="Y768" s="1" t="s">
        <v>1404</v>
      </c>
      <c r="Z768" s="1" t="s">
        <v>2625</v>
      </c>
      <c r="AC768" s="1">
        <v>44</v>
      </c>
      <c r="AD768" s="1" t="s">
        <v>301</v>
      </c>
      <c r="AE768" s="1" t="s">
        <v>2352</v>
      </c>
      <c r="AF768" s="1" t="s">
        <v>89</v>
      </c>
      <c r="AG768" s="1" t="s">
        <v>3006</v>
      </c>
      <c r="AH768" s="1" t="s">
        <v>337</v>
      </c>
      <c r="AI768" s="1" t="s">
        <v>3043</v>
      </c>
      <c r="AV768" s="1" t="s">
        <v>1405</v>
      </c>
      <c r="AW768" s="1" t="s">
        <v>3255</v>
      </c>
      <c r="BB768" s="1" t="s">
        <v>86</v>
      </c>
      <c r="BC768" s="1" t="s">
        <v>2290</v>
      </c>
      <c r="BD768" s="1" t="s">
        <v>1406</v>
      </c>
      <c r="BE768" s="1" t="s">
        <v>3413</v>
      </c>
      <c r="BF768" s="1" t="s">
        <v>4764</v>
      </c>
    </row>
    <row r="769" spans="1:58" ht="13.5" customHeight="1">
      <c r="A769" s="6" t="str">
        <f t="shared" si="28"/>
        <v>1729_감물천면_101a</v>
      </c>
      <c r="B769" s="1">
        <v>1729</v>
      </c>
      <c r="C769" s="1" t="s">
        <v>4137</v>
      </c>
      <c r="D769" s="1" t="s">
        <v>4139</v>
      </c>
      <c r="E769" s="2">
        <v>768</v>
      </c>
      <c r="F769" s="1">
        <v>2</v>
      </c>
      <c r="G769" s="1" t="s">
        <v>1169</v>
      </c>
      <c r="H769" s="1" t="s">
        <v>2201</v>
      </c>
      <c r="I769" s="1">
        <v>6</v>
      </c>
      <c r="L769" s="1">
        <v>2</v>
      </c>
      <c r="M769" s="1" t="s">
        <v>1364</v>
      </c>
      <c r="N769" s="1" t="s">
        <v>4535</v>
      </c>
      <c r="T769" s="2" t="s">
        <v>4691</v>
      </c>
      <c r="U769" s="1" t="s">
        <v>49</v>
      </c>
      <c r="V769" s="1" t="s">
        <v>2294</v>
      </c>
      <c r="Y769" s="1" t="s">
        <v>1363</v>
      </c>
      <c r="Z769" s="1" t="s">
        <v>2624</v>
      </c>
      <c r="AF769" s="1" t="s">
        <v>1407</v>
      </c>
      <c r="AG769" s="1" t="s">
        <v>3012</v>
      </c>
      <c r="BB769" s="1" t="s">
        <v>86</v>
      </c>
      <c r="BC769" s="1" t="s">
        <v>2290</v>
      </c>
      <c r="BD769" s="1" t="s">
        <v>551</v>
      </c>
      <c r="BE769" s="1" t="s">
        <v>3412</v>
      </c>
      <c r="BF769" s="1" t="s">
        <v>4764</v>
      </c>
    </row>
    <row r="770" spans="1:58" ht="13.5" customHeight="1">
      <c r="A770" s="6" t="str">
        <f t="shared" si="28"/>
        <v>1729_감물천면_101a</v>
      </c>
      <c r="B770" s="1">
        <v>1729</v>
      </c>
      <c r="C770" s="1" t="s">
        <v>4137</v>
      </c>
      <c r="D770" s="1" t="s">
        <v>4139</v>
      </c>
      <c r="E770" s="2">
        <v>769</v>
      </c>
      <c r="F770" s="1">
        <v>2</v>
      </c>
      <c r="G770" s="1" t="s">
        <v>1169</v>
      </c>
      <c r="H770" s="1" t="s">
        <v>2201</v>
      </c>
      <c r="I770" s="1">
        <v>6</v>
      </c>
      <c r="L770" s="1">
        <v>2</v>
      </c>
      <c r="M770" s="1" t="s">
        <v>1364</v>
      </c>
      <c r="N770" s="1" t="s">
        <v>4535</v>
      </c>
      <c r="T770" s="2" t="s">
        <v>4691</v>
      </c>
      <c r="U770" s="1" t="s">
        <v>86</v>
      </c>
      <c r="V770" s="1" t="s">
        <v>2290</v>
      </c>
      <c r="Y770" s="1" t="s">
        <v>4107</v>
      </c>
      <c r="Z770" s="1" t="s">
        <v>2623</v>
      </c>
      <c r="AC770" s="1">
        <v>57</v>
      </c>
      <c r="AD770" s="1" t="s">
        <v>58</v>
      </c>
      <c r="AE770" s="1" t="s">
        <v>2966</v>
      </c>
      <c r="AF770" s="1" t="s">
        <v>89</v>
      </c>
      <c r="AG770" s="1" t="s">
        <v>3006</v>
      </c>
      <c r="AH770" s="1" t="s">
        <v>1408</v>
      </c>
      <c r="AI770" s="1" t="s">
        <v>3042</v>
      </c>
      <c r="BB770" s="1" t="s">
        <v>86</v>
      </c>
      <c r="BC770" s="1" t="s">
        <v>2290</v>
      </c>
      <c r="BD770" s="1" t="s">
        <v>4108</v>
      </c>
      <c r="BE770" s="1" t="s">
        <v>3411</v>
      </c>
      <c r="BF770" s="1" t="s">
        <v>4764</v>
      </c>
    </row>
    <row r="771" spans="1:72" ht="13.5" customHeight="1">
      <c r="A771" s="6" t="str">
        <f t="shared" si="28"/>
        <v>1729_감물천면_101a</v>
      </c>
      <c r="B771" s="1">
        <v>1729</v>
      </c>
      <c r="C771" s="1" t="s">
        <v>4137</v>
      </c>
      <c r="D771" s="1" t="s">
        <v>4139</v>
      </c>
      <c r="E771" s="2">
        <v>770</v>
      </c>
      <c r="F771" s="1">
        <v>2</v>
      </c>
      <c r="G771" s="1" t="s">
        <v>1169</v>
      </c>
      <c r="H771" s="1" t="s">
        <v>2201</v>
      </c>
      <c r="I771" s="1">
        <v>6</v>
      </c>
      <c r="L771" s="1">
        <v>3</v>
      </c>
      <c r="M771" s="1" t="s">
        <v>4536</v>
      </c>
      <c r="N771" s="1" t="s">
        <v>4537</v>
      </c>
      <c r="T771" s="2" t="s">
        <v>4751</v>
      </c>
      <c r="U771" s="1" t="s">
        <v>79</v>
      </c>
      <c r="V771" s="1" t="s">
        <v>2295</v>
      </c>
      <c r="W771" s="1" t="s">
        <v>342</v>
      </c>
      <c r="X771" s="1" t="s">
        <v>2401</v>
      </c>
      <c r="Y771" s="1" t="s">
        <v>1409</v>
      </c>
      <c r="Z771" s="1" t="s">
        <v>2622</v>
      </c>
      <c r="AC771" s="1">
        <v>67</v>
      </c>
      <c r="AD771" s="1" t="s">
        <v>104</v>
      </c>
      <c r="AE771" s="1" t="s">
        <v>2950</v>
      </c>
      <c r="AJ771" s="1" t="s">
        <v>17</v>
      </c>
      <c r="AK771" s="1" t="s">
        <v>3051</v>
      </c>
      <c r="AL771" s="1" t="s">
        <v>337</v>
      </c>
      <c r="AM771" s="1" t="s">
        <v>3043</v>
      </c>
      <c r="AT771" s="1" t="s">
        <v>43</v>
      </c>
      <c r="AU771" s="1" t="s">
        <v>3115</v>
      </c>
      <c r="AV771" s="1" t="s">
        <v>273</v>
      </c>
      <c r="AW771" s="1" t="s">
        <v>3254</v>
      </c>
      <c r="BG771" s="1" t="s">
        <v>43</v>
      </c>
      <c r="BH771" s="1" t="s">
        <v>3115</v>
      </c>
      <c r="BI771" s="1" t="s">
        <v>842</v>
      </c>
      <c r="BJ771" s="1" t="s">
        <v>3569</v>
      </c>
      <c r="BK771" s="1" t="s">
        <v>43</v>
      </c>
      <c r="BL771" s="1" t="s">
        <v>3115</v>
      </c>
      <c r="BM771" s="1" t="s">
        <v>1410</v>
      </c>
      <c r="BN771" s="1" t="s">
        <v>3764</v>
      </c>
      <c r="BO771" s="1" t="s">
        <v>43</v>
      </c>
      <c r="BP771" s="1" t="s">
        <v>3115</v>
      </c>
      <c r="BQ771" s="1" t="s">
        <v>1411</v>
      </c>
      <c r="BR771" s="1" t="s">
        <v>3948</v>
      </c>
      <c r="BS771" s="1" t="s">
        <v>65</v>
      </c>
      <c r="BT771" s="1" t="s">
        <v>4992</v>
      </c>
    </row>
    <row r="772" spans="1:72" ht="13.5" customHeight="1">
      <c r="A772" s="6" t="str">
        <f t="shared" si="28"/>
        <v>1729_감물천면_101a</v>
      </c>
      <c r="B772" s="1">
        <v>1729</v>
      </c>
      <c r="C772" s="1" t="s">
        <v>4137</v>
      </c>
      <c r="D772" s="1" t="s">
        <v>4139</v>
      </c>
      <c r="E772" s="2">
        <v>771</v>
      </c>
      <c r="F772" s="1">
        <v>2</v>
      </c>
      <c r="G772" s="1" t="s">
        <v>1169</v>
      </c>
      <c r="H772" s="1" t="s">
        <v>2201</v>
      </c>
      <c r="I772" s="1">
        <v>6</v>
      </c>
      <c r="L772" s="1">
        <v>3</v>
      </c>
      <c r="M772" s="1" t="s">
        <v>4536</v>
      </c>
      <c r="N772" s="1" t="s">
        <v>4537</v>
      </c>
      <c r="S772" s="1" t="s">
        <v>66</v>
      </c>
      <c r="T772" s="2" t="s">
        <v>2245</v>
      </c>
      <c r="W772" s="1" t="s">
        <v>192</v>
      </c>
      <c r="X772" s="1" t="s">
        <v>2382</v>
      </c>
      <c r="Y772" s="1" t="s">
        <v>39</v>
      </c>
      <c r="Z772" s="1" t="s">
        <v>2423</v>
      </c>
      <c r="AC772" s="1">
        <v>64</v>
      </c>
      <c r="AD772" s="1" t="s">
        <v>106</v>
      </c>
      <c r="AE772" s="1" t="s">
        <v>2958</v>
      </c>
      <c r="AJ772" s="1" t="s">
        <v>41</v>
      </c>
      <c r="AK772" s="1" t="s">
        <v>3052</v>
      </c>
      <c r="AL772" s="1" t="s">
        <v>194</v>
      </c>
      <c r="AM772" s="1" t="s">
        <v>3059</v>
      </c>
      <c r="AT772" s="1" t="s">
        <v>126</v>
      </c>
      <c r="AU772" s="1" t="s">
        <v>2342</v>
      </c>
      <c r="AV772" s="1" t="s">
        <v>271</v>
      </c>
      <c r="AW772" s="1" t="s">
        <v>2666</v>
      </c>
      <c r="BG772" s="1" t="s">
        <v>126</v>
      </c>
      <c r="BH772" s="1" t="s">
        <v>2342</v>
      </c>
      <c r="BI772" s="1" t="s">
        <v>272</v>
      </c>
      <c r="BJ772" s="1" t="s">
        <v>3568</v>
      </c>
      <c r="BK772" s="1" t="s">
        <v>126</v>
      </c>
      <c r="BL772" s="1" t="s">
        <v>2342</v>
      </c>
      <c r="BM772" s="1" t="s">
        <v>273</v>
      </c>
      <c r="BN772" s="1" t="s">
        <v>3254</v>
      </c>
      <c r="BO772" s="1" t="s">
        <v>126</v>
      </c>
      <c r="BP772" s="1" t="s">
        <v>2342</v>
      </c>
      <c r="BQ772" s="1" t="s">
        <v>275</v>
      </c>
      <c r="BR772" s="1" t="s">
        <v>3947</v>
      </c>
      <c r="BS772" s="1" t="s">
        <v>69</v>
      </c>
      <c r="BT772" s="1" t="s">
        <v>3089</v>
      </c>
    </row>
    <row r="773" spans="1:33" ht="13.5" customHeight="1">
      <c r="A773" s="6" t="str">
        <f t="shared" si="28"/>
        <v>1729_감물천면_101a</v>
      </c>
      <c r="B773" s="1">
        <v>1729</v>
      </c>
      <c r="C773" s="1" t="s">
        <v>4137</v>
      </c>
      <c r="D773" s="1" t="s">
        <v>4139</v>
      </c>
      <c r="E773" s="2">
        <v>772</v>
      </c>
      <c r="F773" s="1">
        <v>2</v>
      </c>
      <c r="G773" s="1" t="s">
        <v>1169</v>
      </c>
      <c r="H773" s="1" t="s">
        <v>2201</v>
      </c>
      <c r="I773" s="1">
        <v>6</v>
      </c>
      <c r="L773" s="1">
        <v>3</v>
      </c>
      <c r="M773" s="1" t="s">
        <v>4536</v>
      </c>
      <c r="N773" s="1" t="s">
        <v>4537</v>
      </c>
      <c r="S773" s="1" t="s">
        <v>134</v>
      </c>
      <c r="T773" s="2" t="s">
        <v>2246</v>
      </c>
      <c r="U773" s="1" t="s">
        <v>1412</v>
      </c>
      <c r="V773" s="1" t="s">
        <v>2355</v>
      </c>
      <c r="Y773" s="1" t="s">
        <v>1036</v>
      </c>
      <c r="Z773" s="1" t="s">
        <v>2621</v>
      </c>
      <c r="AG773" s="1" t="s">
        <v>3010</v>
      </c>
    </row>
    <row r="774" spans="1:33" ht="13.5" customHeight="1">
      <c r="A774" s="6" t="str">
        <f t="shared" si="28"/>
        <v>1729_감물천면_101a</v>
      </c>
      <c r="B774" s="1">
        <v>1729</v>
      </c>
      <c r="C774" s="1" t="s">
        <v>4137</v>
      </c>
      <c r="D774" s="1" t="s">
        <v>4139</v>
      </c>
      <c r="E774" s="2">
        <v>773</v>
      </c>
      <c r="F774" s="1">
        <v>2</v>
      </c>
      <c r="G774" s="1" t="s">
        <v>1169</v>
      </c>
      <c r="H774" s="1" t="s">
        <v>2201</v>
      </c>
      <c r="I774" s="1">
        <v>6</v>
      </c>
      <c r="L774" s="1">
        <v>3</v>
      </c>
      <c r="M774" s="1" t="s">
        <v>4536</v>
      </c>
      <c r="N774" s="1" t="s">
        <v>4537</v>
      </c>
      <c r="S774" s="1" t="s">
        <v>137</v>
      </c>
      <c r="T774" s="2" t="s">
        <v>2251</v>
      </c>
      <c r="W774" s="1" t="s">
        <v>1197</v>
      </c>
      <c r="X774" s="1" t="s">
        <v>2383</v>
      </c>
      <c r="Y774" s="1" t="s">
        <v>114</v>
      </c>
      <c r="Z774" s="1" t="s">
        <v>2416</v>
      </c>
      <c r="AF774" s="1" t="s">
        <v>698</v>
      </c>
      <c r="AG774" s="1" t="s">
        <v>3010</v>
      </c>
    </row>
    <row r="775" spans="1:33" ht="13.5" customHeight="1">
      <c r="A775" s="6" t="str">
        <f t="shared" si="28"/>
        <v>1729_감물천면_101a</v>
      </c>
      <c r="B775" s="1">
        <v>1729</v>
      </c>
      <c r="C775" s="1" t="s">
        <v>4137</v>
      </c>
      <c r="D775" s="1" t="s">
        <v>4139</v>
      </c>
      <c r="E775" s="2">
        <v>774</v>
      </c>
      <c r="F775" s="1">
        <v>2</v>
      </c>
      <c r="G775" s="1" t="s">
        <v>1169</v>
      </c>
      <c r="H775" s="1" t="s">
        <v>2201</v>
      </c>
      <c r="I775" s="1">
        <v>6</v>
      </c>
      <c r="L775" s="1">
        <v>3</v>
      </c>
      <c r="M775" s="1" t="s">
        <v>4536</v>
      </c>
      <c r="N775" s="1" t="s">
        <v>4537</v>
      </c>
      <c r="S775" s="1" t="s">
        <v>130</v>
      </c>
      <c r="T775" s="2" t="s">
        <v>2275</v>
      </c>
      <c r="AC775" s="1">
        <v>12</v>
      </c>
      <c r="AD775" s="1" t="s">
        <v>51</v>
      </c>
      <c r="AE775" s="1" t="s">
        <v>2957</v>
      </c>
      <c r="AF775" s="1" t="s">
        <v>54</v>
      </c>
      <c r="AG775" s="1" t="s">
        <v>3004</v>
      </c>
    </row>
    <row r="776" spans="1:72" ht="13.5" customHeight="1">
      <c r="A776" s="6" t="str">
        <f t="shared" si="28"/>
        <v>1729_감물천면_101a</v>
      </c>
      <c r="B776" s="1">
        <v>1729</v>
      </c>
      <c r="C776" s="1" t="s">
        <v>4137</v>
      </c>
      <c r="D776" s="1" t="s">
        <v>4139</v>
      </c>
      <c r="E776" s="2">
        <v>775</v>
      </c>
      <c r="F776" s="1">
        <v>2</v>
      </c>
      <c r="G776" s="1" t="s">
        <v>1169</v>
      </c>
      <c r="H776" s="1" t="s">
        <v>2201</v>
      </c>
      <c r="I776" s="1">
        <v>6</v>
      </c>
      <c r="L776" s="1">
        <v>4</v>
      </c>
      <c r="M776" s="1" t="s">
        <v>4538</v>
      </c>
      <c r="N776" s="1" t="s">
        <v>4539</v>
      </c>
      <c r="T776" s="2" t="s">
        <v>4949</v>
      </c>
      <c r="U776" s="1" t="s">
        <v>79</v>
      </c>
      <c r="V776" s="1" t="s">
        <v>2295</v>
      </c>
      <c r="W776" s="1" t="s">
        <v>633</v>
      </c>
      <c r="X776" s="1" t="s">
        <v>2406</v>
      </c>
      <c r="Y776" s="1" t="s">
        <v>1020</v>
      </c>
      <c r="Z776" s="1" t="s">
        <v>2620</v>
      </c>
      <c r="AC776" s="1">
        <v>82</v>
      </c>
      <c r="AD776" s="1" t="s">
        <v>77</v>
      </c>
      <c r="AE776" s="1" t="s">
        <v>2978</v>
      </c>
      <c r="AJ776" s="1" t="s">
        <v>17</v>
      </c>
      <c r="AK776" s="1" t="s">
        <v>3051</v>
      </c>
      <c r="AL776" s="1" t="s">
        <v>761</v>
      </c>
      <c r="AM776" s="1" t="s">
        <v>3079</v>
      </c>
      <c r="AT776" s="1" t="s">
        <v>79</v>
      </c>
      <c r="AU776" s="1" t="s">
        <v>2295</v>
      </c>
      <c r="AV776" s="1" t="s">
        <v>1413</v>
      </c>
      <c r="AW776" s="1" t="s">
        <v>3241</v>
      </c>
      <c r="BG776" s="1" t="s">
        <v>43</v>
      </c>
      <c r="BH776" s="1" t="s">
        <v>3115</v>
      </c>
      <c r="BI776" s="1" t="s">
        <v>1414</v>
      </c>
      <c r="BJ776" s="1" t="s">
        <v>3190</v>
      </c>
      <c r="BK776" s="1" t="s">
        <v>43</v>
      </c>
      <c r="BL776" s="1" t="s">
        <v>3115</v>
      </c>
      <c r="BM776" s="1" t="s">
        <v>1415</v>
      </c>
      <c r="BN776" s="1" t="s">
        <v>3755</v>
      </c>
      <c r="BO776" s="1" t="s">
        <v>1416</v>
      </c>
      <c r="BP776" s="1" t="s">
        <v>3845</v>
      </c>
      <c r="BQ776" s="1" t="s">
        <v>1417</v>
      </c>
      <c r="BR776" s="1" t="s">
        <v>4313</v>
      </c>
      <c r="BS776" s="1" t="s">
        <v>129</v>
      </c>
      <c r="BT776" s="1" t="s">
        <v>3061</v>
      </c>
    </row>
    <row r="777" spans="1:72" ht="13.5" customHeight="1">
      <c r="A777" s="6" t="str">
        <f t="shared" si="28"/>
        <v>1729_감물천면_101a</v>
      </c>
      <c r="B777" s="1">
        <v>1729</v>
      </c>
      <c r="C777" s="1" t="s">
        <v>4137</v>
      </c>
      <c r="D777" s="1" t="s">
        <v>4139</v>
      </c>
      <c r="E777" s="2">
        <v>776</v>
      </c>
      <c r="F777" s="1">
        <v>2</v>
      </c>
      <c r="G777" s="1" t="s">
        <v>1169</v>
      </c>
      <c r="H777" s="1" t="s">
        <v>2201</v>
      </c>
      <c r="I777" s="1">
        <v>6</v>
      </c>
      <c r="L777" s="1">
        <v>4</v>
      </c>
      <c r="M777" s="1" t="s">
        <v>4538</v>
      </c>
      <c r="N777" s="1" t="s">
        <v>4539</v>
      </c>
      <c r="S777" s="1" t="s">
        <v>66</v>
      </c>
      <c r="T777" s="2" t="s">
        <v>2245</v>
      </c>
      <c r="W777" s="1" t="s">
        <v>135</v>
      </c>
      <c r="X777" s="1" t="s">
        <v>2393</v>
      </c>
      <c r="Y777" s="1" t="s">
        <v>114</v>
      </c>
      <c r="Z777" s="1" t="s">
        <v>2416</v>
      </c>
      <c r="AC777" s="1">
        <v>75</v>
      </c>
      <c r="AD777" s="1" t="s">
        <v>115</v>
      </c>
      <c r="AE777" s="1" t="s">
        <v>2974</v>
      </c>
      <c r="AJ777" s="1" t="s">
        <v>17</v>
      </c>
      <c r="AK777" s="1" t="s">
        <v>3051</v>
      </c>
      <c r="AL777" s="1" t="s">
        <v>65</v>
      </c>
      <c r="AM777" s="1" t="s">
        <v>4993</v>
      </c>
      <c r="AT777" s="1" t="s">
        <v>1418</v>
      </c>
      <c r="AU777" s="1" t="s">
        <v>3124</v>
      </c>
      <c r="AV777" s="1" t="s">
        <v>1419</v>
      </c>
      <c r="AW777" s="1" t="s">
        <v>4994</v>
      </c>
      <c r="BG777" s="1" t="s">
        <v>860</v>
      </c>
      <c r="BH777" s="1" t="s">
        <v>2347</v>
      </c>
      <c r="BI777" s="1" t="s">
        <v>4109</v>
      </c>
      <c r="BJ777" s="1" t="s">
        <v>3567</v>
      </c>
      <c r="BK777" s="1" t="s">
        <v>324</v>
      </c>
      <c r="BL777" s="1" t="s">
        <v>3135</v>
      </c>
      <c r="BM777" s="1" t="s">
        <v>1420</v>
      </c>
      <c r="BN777" s="1" t="s">
        <v>3763</v>
      </c>
      <c r="BO777" s="1" t="s">
        <v>124</v>
      </c>
      <c r="BP777" s="1" t="s">
        <v>3119</v>
      </c>
      <c r="BQ777" s="1" t="s">
        <v>1421</v>
      </c>
      <c r="BR777" s="1" t="s">
        <v>4249</v>
      </c>
      <c r="BS777" s="1" t="s">
        <v>65</v>
      </c>
      <c r="BT777" s="1" t="s">
        <v>4925</v>
      </c>
    </row>
    <row r="778" spans="1:31" ht="13.5" customHeight="1">
      <c r="A778" s="6" t="str">
        <f aca="true" t="shared" si="29" ref="A778:A809">HYPERLINK("http://kyu.snu.ac.kr/sdhj/index.jsp?type=hj/GK14620_00IM0001_101a.jpg","1729_감물천면_101a")</f>
        <v>1729_감물천면_101a</v>
      </c>
      <c r="B778" s="1">
        <v>1729</v>
      </c>
      <c r="C778" s="1" t="s">
        <v>4137</v>
      </c>
      <c r="D778" s="1" t="s">
        <v>4139</v>
      </c>
      <c r="E778" s="2">
        <v>777</v>
      </c>
      <c r="F778" s="1">
        <v>2</v>
      </c>
      <c r="G778" s="1" t="s">
        <v>1169</v>
      </c>
      <c r="H778" s="1" t="s">
        <v>2201</v>
      </c>
      <c r="I778" s="1">
        <v>6</v>
      </c>
      <c r="L778" s="1">
        <v>4</v>
      </c>
      <c r="M778" s="1" t="s">
        <v>4538</v>
      </c>
      <c r="N778" s="1" t="s">
        <v>4539</v>
      </c>
      <c r="S778" s="1" t="s">
        <v>134</v>
      </c>
      <c r="T778" s="2" t="s">
        <v>2246</v>
      </c>
      <c r="U778" s="1" t="s">
        <v>1255</v>
      </c>
      <c r="V778" s="1" t="s">
        <v>2307</v>
      </c>
      <c r="Y778" s="1" t="s">
        <v>1422</v>
      </c>
      <c r="Z778" s="1" t="s">
        <v>2619</v>
      </c>
      <c r="AC778" s="1">
        <v>35</v>
      </c>
      <c r="AD778" s="1" t="s">
        <v>401</v>
      </c>
      <c r="AE778" s="1" t="s">
        <v>2948</v>
      </c>
    </row>
    <row r="779" spans="1:31" ht="13.5" customHeight="1">
      <c r="A779" s="6" t="str">
        <f t="shared" si="29"/>
        <v>1729_감물천면_101a</v>
      </c>
      <c r="B779" s="1">
        <v>1729</v>
      </c>
      <c r="C779" s="1" t="s">
        <v>4137</v>
      </c>
      <c r="D779" s="1" t="s">
        <v>4139</v>
      </c>
      <c r="E779" s="2">
        <v>778</v>
      </c>
      <c r="F779" s="1">
        <v>2</v>
      </c>
      <c r="G779" s="1" t="s">
        <v>1169</v>
      </c>
      <c r="H779" s="1" t="s">
        <v>2201</v>
      </c>
      <c r="I779" s="1">
        <v>6</v>
      </c>
      <c r="L779" s="1">
        <v>4</v>
      </c>
      <c r="M779" s="1" t="s">
        <v>4538</v>
      </c>
      <c r="N779" s="1" t="s">
        <v>4539</v>
      </c>
      <c r="S779" s="1" t="s">
        <v>137</v>
      </c>
      <c r="T779" s="2" t="s">
        <v>2251</v>
      </c>
      <c r="W779" s="1" t="s">
        <v>56</v>
      </c>
      <c r="X779" s="1" t="s">
        <v>4995</v>
      </c>
      <c r="Y779" s="1" t="s">
        <v>114</v>
      </c>
      <c r="Z779" s="1" t="s">
        <v>2416</v>
      </c>
      <c r="AC779" s="1">
        <v>30</v>
      </c>
      <c r="AD779" s="1" t="s">
        <v>472</v>
      </c>
      <c r="AE779" s="1" t="s">
        <v>2643</v>
      </c>
    </row>
    <row r="780" spans="1:33" ht="13.5" customHeight="1">
      <c r="A780" s="6" t="str">
        <f t="shared" si="29"/>
        <v>1729_감물천면_101a</v>
      </c>
      <c r="B780" s="1">
        <v>1729</v>
      </c>
      <c r="C780" s="1" t="s">
        <v>4137</v>
      </c>
      <c r="D780" s="1" t="s">
        <v>4139</v>
      </c>
      <c r="E780" s="2">
        <v>779</v>
      </c>
      <c r="F780" s="1">
        <v>2</v>
      </c>
      <c r="G780" s="1" t="s">
        <v>1169</v>
      </c>
      <c r="H780" s="1" t="s">
        <v>2201</v>
      </c>
      <c r="I780" s="1">
        <v>6</v>
      </c>
      <c r="L780" s="1">
        <v>4</v>
      </c>
      <c r="M780" s="1" t="s">
        <v>4538</v>
      </c>
      <c r="N780" s="1" t="s">
        <v>4539</v>
      </c>
      <c r="S780" s="1" t="s">
        <v>443</v>
      </c>
      <c r="T780" s="2" t="s">
        <v>2257</v>
      </c>
      <c r="Y780" s="1" t="s">
        <v>656</v>
      </c>
      <c r="Z780" s="1" t="s">
        <v>2421</v>
      </c>
      <c r="AC780" s="1">
        <v>1</v>
      </c>
      <c r="AD780" s="1" t="s">
        <v>151</v>
      </c>
      <c r="AE780" s="1" t="s">
        <v>2949</v>
      </c>
      <c r="AF780" s="1" t="s">
        <v>54</v>
      </c>
      <c r="AG780" s="1" t="s">
        <v>3004</v>
      </c>
    </row>
    <row r="781" spans="1:33" ht="13.5" customHeight="1">
      <c r="A781" s="6" t="str">
        <f t="shared" si="29"/>
        <v>1729_감물천면_101a</v>
      </c>
      <c r="B781" s="1">
        <v>1729</v>
      </c>
      <c r="C781" s="1" t="s">
        <v>4137</v>
      </c>
      <c r="D781" s="1" t="s">
        <v>4139</v>
      </c>
      <c r="E781" s="2">
        <v>780</v>
      </c>
      <c r="F781" s="1">
        <v>2</v>
      </c>
      <c r="G781" s="1" t="s">
        <v>1169</v>
      </c>
      <c r="H781" s="1" t="s">
        <v>2201</v>
      </c>
      <c r="I781" s="1">
        <v>6</v>
      </c>
      <c r="L781" s="1">
        <v>4</v>
      </c>
      <c r="M781" s="1" t="s">
        <v>4538</v>
      </c>
      <c r="N781" s="1" t="s">
        <v>4539</v>
      </c>
      <c r="S781" s="1" t="s">
        <v>132</v>
      </c>
      <c r="T781" s="2" t="s">
        <v>2250</v>
      </c>
      <c r="AC781" s="1">
        <v>4</v>
      </c>
      <c r="AD781" s="1" t="s">
        <v>106</v>
      </c>
      <c r="AE781" s="1" t="s">
        <v>2958</v>
      </c>
      <c r="AF781" s="1" t="s">
        <v>131</v>
      </c>
      <c r="AG781" s="1" t="s">
        <v>3005</v>
      </c>
    </row>
    <row r="782" spans="1:31" ht="13.5" customHeight="1">
      <c r="A782" s="6" t="str">
        <f t="shared" si="29"/>
        <v>1729_감물천면_101a</v>
      </c>
      <c r="B782" s="1">
        <v>1729</v>
      </c>
      <c r="C782" s="1" t="s">
        <v>4137</v>
      </c>
      <c r="D782" s="1" t="s">
        <v>4139</v>
      </c>
      <c r="E782" s="2">
        <v>781</v>
      </c>
      <c r="F782" s="1">
        <v>2</v>
      </c>
      <c r="G782" s="1" t="s">
        <v>1169</v>
      </c>
      <c r="H782" s="1" t="s">
        <v>2201</v>
      </c>
      <c r="I782" s="1">
        <v>6</v>
      </c>
      <c r="L782" s="1">
        <v>4</v>
      </c>
      <c r="M782" s="1" t="s">
        <v>4538</v>
      </c>
      <c r="N782" s="1" t="s">
        <v>4539</v>
      </c>
      <c r="T782" s="2" t="s">
        <v>4996</v>
      </c>
      <c r="U782" s="1" t="s">
        <v>86</v>
      </c>
      <c r="V782" s="1" t="s">
        <v>2290</v>
      </c>
      <c r="Y782" s="1" t="s">
        <v>1423</v>
      </c>
      <c r="Z782" s="1" t="s">
        <v>2618</v>
      </c>
      <c r="AC782" s="1">
        <v>48</v>
      </c>
      <c r="AD782" s="1" t="s">
        <v>68</v>
      </c>
      <c r="AE782" s="1" t="s">
        <v>2220</v>
      </c>
    </row>
    <row r="783" spans="1:33" ht="13.5" customHeight="1">
      <c r="A783" s="6" t="str">
        <f t="shared" si="29"/>
        <v>1729_감물천면_101a</v>
      </c>
      <c r="B783" s="1">
        <v>1729</v>
      </c>
      <c r="C783" s="1" t="s">
        <v>4137</v>
      </c>
      <c r="D783" s="1" t="s">
        <v>4139</v>
      </c>
      <c r="E783" s="2">
        <v>782</v>
      </c>
      <c r="F783" s="1">
        <v>2</v>
      </c>
      <c r="G783" s="1" t="s">
        <v>1169</v>
      </c>
      <c r="H783" s="1" t="s">
        <v>2201</v>
      </c>
      <c r="I783" s="1">
        <v>6</v>
      </c>
      <c r="L783" s="1">
        <v>4</v>
      </c>
      <c r="M783" s="1" t="s">
        <v>4538</v>
      </c>
      <c r="N783" s="1" t="s">
        <v>4539</v>
      </c>
      <c r="T783" s="2" t="s">
        <v>4996</v>
      </c>
      <c r="U783" s="1" t="s">
        <v>86</v>
      </c>
      <c r="V783" s="1" t="s">
        <v>2290</v>
      </c>
      <c r="Y783" s="1" t="s">
        <v>589</v>
      </c>
      <c r="Z783" s="1" t="s">
        <v>2617</v>
      </c>
      <c r="AC783" s="1">
        <v>26</v>
      </c>
      <c r="AD783" s="1" t="s">
        <v>309</v>
      </c>
      <c r="AE783" s="1" t="s">
        <v>2973</v>
      </c>
      <c r="AF783" s="1" t="s">
        <v>698</v>
      </c>
      <c r="AG783" s="1" t="s">
        <v>3010</v>
      </c>
    </row>
    <row r="784" spans="1:72" ht="13.5" customHeight="1">
      <c r="A784" s="6" t="str">
        <f t="shared" si="29"/>
        <v>1729_감물천면_101a</v>
      </c>
      <c r="B784" s="1">
        <v>1729</v>
      </c>
      <c r="C784" s="1" t="s">
        <v>4137</v>
      </c>
      <c r="D784" s="1" t="s">
        <v>4139</v>
      </c>
      <c r="E784" s="2">
        <v>783</v>
      </c>
      <c r="F784" s="1">
        <v>2</v>
      </c>
      <c r="G784" s="1" t="s">
        <v>1169</v>
      </c>
      <c r="H784" s="1" t="s">
        <v>2201</v>
      </c>
      <c r="I784" s="1">
        <v>6</v>
      </c>
      <c r="L784" s="1">
        <v>5</v>
      </c>
      <c r="M784" s="1" t="s">
        <v>1375</v>
      </c>
      <c r="N784" s="1" t="s">
        <v>2217</v>
      </c>
      <c r="T784" s="2" t="s">
        <v>4997</v>
      </c>
      <c r="U784" s="1" t="s">
        <v>1424</v>
      </c>
      <c r="V784" s="1" t="s">
        <v>2316</v>
      </c>
      <c r="W784" s="1" t="s">
        <v>633</v>
      </c>
      <c r="X784" s="1" t="s">
        <v>2406</v>
      </c>
      <c r="Y784" s="1" t="s">
        <v>1354</v>
      </c>
      <c r="Z784" s="1" t="s">
        <v>2616</v>
      </c>
      <c r="AC784" s="1">
        <v>43</v>
      </c>
      <c r="AD784" s="1" t="s">
        <v>240</v>
      </c>
      <c r="AE784" s="1" t="s">
        <v>2992</v>
      </c>
      <c r="AJ784" s="1" t="s">
        <v>17</v>
      </c>
      <c r="AK784" s="1" t="s">
        <v>3051</v>
      </c>
      <c r="AL784" s="1" t="s">
        <v>761</v>
      </c>
      <c r="AM784" s="1" t="s">
        <v>3079</v>
      </c>
      <c r="AT784" s="1" t="s">
        <v>79</v>
      </c>
      <c r="AU784" s="1" t="s">
        <v>2295</v>
      </c>
      <c r="AV784" s="1" t="s">
        <v>1020</v>
      </c>
      <c r="AW784" s="1" t="s">
        <v>2620</v>
      </c>
      <c r="BG784" s="1" t="s">
        <v>43</v>
      </c>
      <c r="BH784" s="1" t="s">
        <v>3115</v>
      </c>
      <c r="BI784" s="1" t="s">
        <v>1413</v>
      </c>
      <c r="BJ784" s="1" t="s">
        <v>3241</v>
      </c>
      <c r="BK784" s="1" t="s">
        <v>43</v>
      </c>
      <c r="BL784" s="1" t="s">
        <v>3115</v>
      </c>
      <c r="BM784" s="1" t="s">
        <v>1414</v>
      </c>
      <c r="BN784" s="1" t="s">
        <v>3190</v>
      </c>
      <c r="BO784" s="1" t="s">
        <v>43</v>
      </c>
      <c r="BP784" s="1" t="s">
        <v>3115</v>
      </c>
      <c r="BQ784" s="1" t="s">
        <v>1425</v>
      </c>
      <c r="BR784" s="1" t="s">
        <v>4998</v>
      </c>
      <c r="BS784" s="1" t="s">
        <v>65</v>
      </c>
      <c r="BT784" s="1" t="s">
        <v>4999</v>
      </c>
    </row>
    <row r="785" spans="1:72" ht="13.5" customHeight="1">
      <c r="A785" s="6" t="str">
        <f t="shared" si="29"/>
        <v>1729_감물천면_101a</v>
      </c>
      <c r="B785" s="1">
        <v>1729</v>
      </c>
      <c r="C785" s="1" t="s">
        <v>4137</v>
      </c>
      <c r="D785" s="1" t="s">
        <v>4139</v>
      </c>
      <c r="E785" s="2">
        <v>784</v>
      </c>
      <c r="F785" s="1">
        <v>2</v>
      </c>
      <c r="G785" s="1" t="s">
        <v>1169</v>
      </c>
      <c r="H785" s="1" t="s">
        <v>2201</v>
      </c>
      <c r="I785" s="1">
        <v>6</v>
      </c>
      <c r="L785" s="1">
        <v>5</v>
      </c>
      <c r="M785" s="1" t="s">
        <v>1375</v>
      </c>
      <c r="N785" s="1" t="s">
        <v>2217</v>
      </c>
      <c r="S785" s="1" t="s">
        <v>66</v>
      </c>
      <c r="T785" s="2" t="s">
        <v>2245</v>
      </c>
      <c r="W785" s="1" t="s">
        <v>38</v>
      </c>
      <c r="X785" s="1" t="s">
        <v>2408</v>
      </c>
      <c r="Y785" s="1" t="s">
        <v>114</v>
      </c>
      <c r="Z785" s="1" t="s">
        <v>2416</v>
      </c>
      <c r="AC785" s="1">
        <v>39</v>
      </c>
      <c r="AD785" s="1" t="s">
        <v>361</v>
      </c>
      <c r="AE785" s="1" t="s">
        <v>2997</v>
      </c>
      <c r="AJ785" s="1" t="s">
        <v>17</v>
      </c>
      <c r="AK785" s="1" t="s">
        <v>3051</v>
      </c>
      <c r="AL785" s="1" t="s">
        <v>1154</v>
      </c>
      <c r="AM785" s="1" t="s">
        <v>3066</v>
      </c>
      <c r="AT785" s="1" t="s">
        <v>79</v>
      </c>
      <c r="AU785" s="1" t="s">
        <v>2295</v>
      </c>
      <c r="AV785" s="1" t="s">
        <v>1426</v>
      </c>
      <c r="AW785" s="1" t="s">
        <v>3253</v>
      </c>
      <c r="BG785" s="1" t="s">
        <v>124</v>
      </c>
      <c r="BH785" s="1" t="s">
        <v>3119</v>
      </c>
      <c r="BI785" s="1" t="s">
        <v>1427</v>
      </c>
      <c r="BJ785" s="1" t="s">
        <v>3492</v>
      </c>
      <c r="BK785" s="1" t="s">
        <v>43</v>
      </c>
      <c r="BL785" s="1" t="s">
        <v>3115</v>
      </c>
      <c r="BM785" s="1" t="s">
        <v>1428</v>
      </c>
      <c r="BN785" s="1" t="s">
        <v>3762</v>
      </c>
      <c r="BO785" s="1" t="s">
        <v>43</v>
      </c>
      <c r="BP785" s="1" t="s">
        <v>3115</v>
      </c>
      <c r="BQ785" s="1" t="s">
        <v>1429</v>
      </c>
      <c r="BR785" s="1" t="s">
        <v>4235</v>
      </c>
      <c r="BS785" s="1" t="s">
        <v>65</v>
      </c>
      <c r="BT785" s="1" t="s">
        <v>4914</v>
      </c>
    </row>
    <row r="786" spans="1:33" ht="13.5" customHeight="1">
      <c r="A786" s="6" t="str">
        <f t="shared" si="29"/>
        <v>1729_감물천면_101a</v>
      </c>
      <c r="B786" s="1">
        <v>1729</v>
      </c>
      <c r="C786" s="1" t="s">
        <v>4137</v>
      </c>
      <c r="D786" s="1" t="s">
        <v>4139</v>
      </c>
      <c r="E786" s="2">
        <v>785</v>
      </c>
      <c r="F786" s="1">
        <v>2</v>
      </c>
      <c r="G786" s="1" t="s">
        <v>1169</v>
      </c>
      <c r="H786" s="1" t="s">
        <v>2201</v>
      </c>
      <c r="I786" s="1">
        <v>6</v>
      </c>
      <c r="L786" s="1">
        <v>5</v>
      </c>
      <c r="M786" s="1" t="s">
        <v>1375</v>
      </c>
      <c r="N786" s="1" t="s">
        <v>2217</v>
      </c>
      <c r="S786" s="1" t="s">
        <v>209</v>
      </c>
      <c r="T786" s="2" t="s">
        <v>2249</v>
      </c>
      <c r="Y786" s="1" t="s">
        <v>656</v>
      </c>
      <c r="Z786" s="1" t="s">
        <v>2421</v>
      </c>
      <c r="AF786" s="1" t="s">
        <v>131</v>
      </c>
      <c r="AG786" s="1" t="s">
        <v>3005</v>
      </c>
    </row>
    <row r="787" spans="1:33" ht="13.5" customHeight="1">
      <c r="A787" s="6" t="str">
        <f t="shared" si="29"/>
        <v>1729_감물천면_101a</v>
      </c>
      <c r="B787" s="1">
        <v>1729</v>
      </c>
      <c r="C787" s="1" t="s">
        <v>4137</v>
      </c>
      <c r="D787" s="1" t="s">
        <v>4139</v>
      </c>
      <c r="E787" s="2">
        <v>786</v>
      </c>
      <c r="F787" s="1">
        <v>2</v>
      </c>
      <c r="G787" s="1" t="s">
        <v>1169</v>
      </c>
      <c r="H787" s="1" t="s">
        <v>2201</v>
      </c>
      <c r="I787" s="1">
        <v>6</v>
      </c>
      <c r="L787" s="1">
        <v>5</v>
      </c>
      <c r="M787" s="1" t="s">
        <v>1375</v>
      </c>
      <c r="N787" s="1" t="s">
        <v>2217</v>
      </c>
      <c r="S787" s="1" t="s">
        <v>209</v>
      </c>
      <c r="T787" s="2" t="s">
        <v>2249</v>
      </c>
      <c r="AC787" s="1">
        <v>1</v>
      </c>
      <c r="AD787" s="1" t="s">
        <v>151</v>
      </c>
      <c r="AE787" s="1" t="s">
        <v>2949</v>
      </c>
      <c r="AF787" s="1" t="s">
        <v>54</v>
      </c>
      <c r="AG787" s="1" t="s">
        <v>3004</v>
      </c>
    </row>
    <row r="788" spans="1:31" ht="13.5" customHeight="1">
      <c r="A788" s="6" t="str">
        <f t="shared" si="29"/>
        <v>1729_감물천면_101a</v>
      </c>
      <c r="B788" s="1">
        <v>1729</v>
      </c>
      <c r="C788" s="1" t="s">
        <v>4137</v>
      </c>
      <c r="D788" s="1" t="s">
        <v>4139</v>
      </c>
      <c r="E788" s="2">
        <v>787</v>
      </c>
      <c r="F788" s="1">
        <v>2</v>
      </c>
      <c r="G788" s="1" t="s">
        <v>1169</v>
      </c>
      <c r="H788" s="1" t="s">
        <v>2201</v>
      </c>
      <c r="I788" s="1">
        <v>6</v>
      </c>
      <c r="L788" s="1">
        <v>5</v>
      </c>
      <c r="M788" s="1" t="s">
        <v>1375</v>
      </c>
      <c r="N788" s="1" t="s">
        <v>2217</v>
      </c>
      <c r="S788" s="1" t="s">
        <v>47</v>
      </c>
      <c r="T788" s="2" t="s">
        <v>2244</v>
      </c>
      <c r="AC788" s="1">
        <v>4</v>
      </c>
      <c r="AD788" s="1" t="s">
        <v>106</v>
      </c>
      <c r="AE788" s="1" t="s">
        <v>2958</v>
      </c>
    </row>
    <row r="789" spans="1:72" ht="13.5" customHeight="1">
      <c r="A789" s="6" t="str">
        <f t="shared" si="29"/>
        <v>1729_감물천면_101a</v>
      </c>
      <c r="B789" s="1">
        <v>1729</v>
      </c>
      <c r="C789" s="1" t="s">
        <v>4137</v>
      </c>
      <c r="D789" s="1" t="s">
        <v>4139</v>
      </c>
      <c r="E789" s="2">
        <v>788</v>
      </c>
      <c r="F789" s="1">
        <v>2</v>
      </c>
      <c r="G789" s="1" t="s">
        <v>1169</v>
      </c>
      <c r="H789" s="1" t="s">
        <v>2201</v>
      </c>
      <c r="I789" s="1">
        <v>7</v>
      </c>
      <c r="J789" s="1" t="s">
        <v>1430</v>
      </c>
      <c r="K789" s="1" t="s">
        <v>4151</v>
      </c>
      <c r="L789" s="1">
        <v>1</v>
      </c>
      <c r="M789" s="1" t="s">
        <v>4540</v>
      </c>
      <c r="N789" s="1" t="s">
        <v>4541</v>
      </c>
      <c r="T789" s="2" t="s">
        <v>5000</v>
      </c>
      <c r="U789" s="1" t="s">
        <v>107</v>
      </c>
      <c r="V789" s="1" t="s">
        <v>2312</v>
      </c>
      <c r="W789" s="1" t="s">
        <v>1431</v>
      </c>
      <c r="X789" s="1" t="s">
        <v>2404</v>
      </c>
      <c r="Y789" s="1" t="s">
        <v>1432</v>
      </c>
      <c r="Z789" s="1" t="s">
        <v>2615</v>
      </c>
      <c r="AC789" s="1">
        <v>60</v>
      </c>
      <c r="AD789" s="1" t="s">
        <v>203</v>
      </c>
      <c r="AE789" s="1" t="s">
        <v>2970</v>
      </c>
      <c r="AJ789" s="1" t="s">
        <v>17</v>
      </c>
      <c r="AK789" s="1" t="s">
        <v>3051</v>
      </c>
      <c r="AL789" s="1" t="s">
        <v>1196</v>
      </c>
      <c r="AM789" s="1" t="s">
        <v>3078</v>
      </c>
      <c r="AT789" s="1" t="s">
        <v>126</v>
      </c>
      <c r="AU789" s="1" t="s">
        <v>2342</v>
      </c>
      <c r="AV789" s="1" t="s">
        <v>1433</v>
      </c>
      <c r="AW789" s="1" t="s">
        <v>3155</v>
      </c>
      <c r="BG789" s="1" t="s">
        <v>392</v>
      </c>
      <c r="BH789" s="1" t="s">
        <v>3116</v>
      </c>
      <c r="BI789" s="1" t="s">
        <v>564</v>
      </c>
      <c r="BJ789" s="1" t="s">
        <v>3559</v>
      </c>
      <c r="BK789" s="1" t="s">
        <v>392</v>
      </c>
      <c r="BL789" s="1" t="s">
        <v>3116</v>
      </c>
      <c r="BM789" s="1" t="s">
        <v>1434</v>
      </c>
      <c r="BN789" s="1" t="s">
        <v>3752</v>
      </c>
      <c r="BO789" s="1" t="s">
        <v>392</v>
      </c>
      <c r="BP789" s="1" t="s">
        <v>3116</v>
      </c>
      <c r="BQ789" s="1" t="s">
        <v>1435</v>
      </c>
      <c r="BR789" s="1" t="s">
        <v>4291</v>
      </c>
      <c r="BS789" s="1" t="s">
        <v>65</v>
      </c>
      <c r="BT789" s="1" t="s">
        <v>5001</v>
      </c>
    </row>
    <row r="790" spans="1:72" ht="13.5" customHeight="1">
      <c r="A790" s="6" t="str">
        <f t="shared" si="29"/>
        <v>1729_감물천면_101a</v>
      </c>
      <c r="B790" s="1">
        <v>1729</v>
      </c>
      <c r="C790" s="1" t="s">
        <v>4137</v>
      </c>
      <c r="D790" s="1" t="s">
        <v>4139</v>
      </c>
      <c r="E790" s="2">
        <v>789</v>
      </c>
      <c r="F790" s="1">
        <v>2</v>
      </c>
      <c r="G790" s="1" t="s">
        <v>1169</v>
      </c>
      <c r="H790" s="1" t="s">
        <v>2201</v>
      </c>
      <c r="I790" s="1">
        <v>7</v>
      </c>
      <c r="L790" s="1">
        <v>1</v>
      </c>
      <c r="M790" s="1" t="s">
        <v>4540</v>
      </c>
      <c r="N790" s="1" t="s">
        <v>4541</v>
      </c>
      <c r="S790" s="1" t="s">
        <v>66</v>
      </c>
      <c r="T790" s="2" t="s">
        <v>2245</v>
      </c>
      <c r="W790" s="1" t="s">
        <v>139</v>
      </c>
      <c r="X790" s="1" t="s">
        <v>2384</v>
      </c>
      <c r="Y790" s="1" t="s">
        <v>114</v>
      </c>
      <c r="Z790" s="1" t="s">
        <v>2416</v>
      </c>
      <c r="AC790" s="1">
        <v>46</v>
      </c>
      <c r="AD790" s="1" t="s">
        <v>138</v>
      </c>
      <c r="AE790" s="1" t="s">
        <v>2956</v>
      </c>
      <c r="AJ790" s="1" t="s">
        <v>17</v>
      </c>
      <c r="AK790" s="1" t="s">
        <v>3051</v>
      </c>
      <c r="AL790" s="1" t="s">
        <v>141</v>
      </c>
      <c r="AM790" s="1" t="s">
        <v>3041</v>
      </c>
      <c r="AT790" s="1" t="s">
        <v>79</v>
      </c>
      <c r="AU790" s="1" t="s">
        <v>2295</v>
      </c>
      <c r="AV790" s="1" t="s">
        <v>1436</v>
      </c>
      <c r="AW790" s="1" t="s">
        <v>3252</v>
      </c>
      <c r="BG790" s="1" t="s">
        <v>392</v>
      </c>
      <c r="BH790" s="1" t="s">
        <v>3116</v>
      </c>
      <c r="BI790" s="1" t="s">
        <v>1437</v>
      </c>
      <c r="BJ790" s="1" t="s">
        <v>3566</v>
      </c>
      <c r="BK790" s="1" t="s">
        <v>107</v>
      </c>
      <c r="BL790" s="1" t="s">
        <v>2312</v>
      </c>
      <c r="BM790" s="1" t="s">
        <v>1438</v>
      </c>
      <c r="BN790" s="1" t="s">
        <v>3761</v>
      </c>
      <c r="BO790" s="1" t="s">
        <v>107</v>
      </c>
      <c r="BP790" s="1" t="s">
        <v>2312</v>
      </c>
      <c r="BQ790" s="1" t="s">
        <v>1439</v>
      </c>
      <c r="BR790" s="1" t="s">
        <v>3946</v>
      </c>
      <c r="BS790" s="1" t="s">
        <v>74</v>
      </c>
      <c r="BT790" s="1" t="s">
        <v>3067</v>
      </c>
    </row>
    <row r="791" spans="1:31" ht="13.5" customHeight="1">
      <c r="A791" s="6" t="str">
        <f t="shared" si="29"/>
        <v>1729_감물천면_101a</v>
      </c>
      <c r="B791" s="1">
        <v>1729</v>
      </c>
      <c r="C791" s="1" t="s">
        <v>4137</v>
      </c>
      <c r="D791" s="1" t="s">
        <v>4139</v>
      </c>
      <c r="E791" s="2">
        <v>790</v>
      </c>
      <c r="F791" s="1">
        <v>2</v>
      </c>
      <c r="G791" s="1" t="s">
        <v>1169</v>
      </c>
      <c r="H791" s="1" t="s">
        <v>2201</v>
      </c>
      <c r="I791" s="1">
        <v>7</v>
      </c>
      <c r="L791" s="1">
        <v>1</v>
      </c>
      <c r="M791" s="1" t="s">
        <v>4540</v>
      </c>
      <c r="N791" s="1" t="s">
        <v>4541</v>
      </c>
      <c r="S791" s="1" t="s">
        <v>47</v>
      </c>
      <c r="T791" s="2" t="s">
        <v>2244</v>
      </c>
      <c r="AC791" s="1">
        <v>17</v>
      </c>
      <c r="AD791" s="1" t="s">
        <v>146</v>
      </c>
      <c r="AE791" s="1" t="s">
        <v>2980</v>
      </c>
    </row>
    <row r="792" spans="1:31" ht="13.5" customHeight="1">
      <c r="A792" s="6" t="str">
        <f t="shared" si="29"/>
        <v>1729_감물천면_101a</v>
      </c>
      <c r="B792" s="1">
        <v>1729</v>
      </c>
      <c r="C792" s="1" t="s">
        <v>4137</v>
      </c>
      <c r="D792" s="1" t="s">
        <v>4139</v>
      </c>
      <c r="E792" s="2">
        <v>791</v>
      </c>
      <c r="F792" s="1">
        <v>2</v>
      </c>
      <c r="G792" s="1" t="s">
        <v>1169</v>
      </c>
      <c r="H792" s="1" t="s">
        <v>2201</v>
      </c>
      <c r="I792" s="1">
        <v>7</v>
      </c>
      <c r="L792" s="1">
        <v>1</v>
      </c>
      <c r="M792" s="1" t="s">
        <v>4540</v>
      </c>
      <c r="N792" s="1" t="s">
        <v>4541</v>
      </c>
      <c r="S792" s="1" t="s">
        <v>47</v>
      </c>
      <c r="T792" s="2" t="s">
        <v>2244</v>
      </c>
      <c r="AC792" s="1">
        <v>12</v>
      </c>
      <c r="AD792" s="1" t="s">
        <v>51</v>
      </c>
      <c r="AE792" s="1" t="s">
        <v>2957</v>
      </c>
    </row>
    <row r="793" spans="1:33" ht="13.5" customHeight="1">
      <c r="A793" s="6" t="str">
        <f t="shared" si="29"/>
        <v>1729_감물천면_101a</v>
      </c>
      <c r="B793" s="1">
        <v>1729</v>
      </c>
      <c r="C793" s="1" t="s">
        <v>4137</v>
      </c>
      <c r="D793" s="1" t="s">
        <v>4139</v>
      </c>
      <c r="E793" s="2">
        <v>792</v>
      </c>
      <c r="F793" s="1">
        <v>2</v>
      </c>
      <c r="G793" s="1" t="s">
        <v>1169</v>
      </c>
      <c r="H793" s="1" t="s">
        <v>2201</v>
      </c>
      <c r="I793" s="1">
        <v>7</v>
      </c>
      <c r="L793" s="1">
        <v>1</v>
      </c>
      <c r="M793" s="1" t="s">
        <v>4540</v>
      </c>
      <c r="N793" s="1" t="s">
        <v>4541</v>
      </c>
      <c r="T793" s="2" t="s">
        <v>5002</v>
      </c>
      <c r="Y793" s="1" t="s">
        <v>656</v>
      </c>
      <c r="Z793" s="1" t="s">
        <v>2421</v>
      </c>
      <c r="AF793" s="1" t="s">
        <v>131</v>
      </c>
      <c r="AG793" s="1" t="s">
        <v>3005</v>
      </c>
    </row>
    <row r="794" spans="1:33" ht="13.5" customHeight="1">
      <c r="A794" s="6" t="str">
        <f t="shared" si="29"/>
        <v>1729_감물천면_101a</v>
      </c>
      <c r="B794" s="1">
        <v>1729</v>
      </c>
      <c r="C794" s="1" t="s">
        <v>4137</v>
      </c>
      <c r="D794" s="1" t="s">
        <v>4139</v>
      </c>
      <c r="E794" s="2">
        <v>793</v>
      </c>
      <c r="F794" s="1">
        <v>2</v>
      </c>
      <c r="G794" s="1" t="s">
        <v>1169</v>
      </c>
      <c r="H794" s="1" t="s">
        <v>2201</v>
      </c>
      <c r="I794" s="1">
        <v>7</v>
      </c>
      <c r="L794" s="1">
        <v>1</v>
      </c>
      <c r="M794" s="1" t="s">
        <v>4540</v>
      </c>
      <c r="N794" s="1" t="s">
        <v>4541</v>
      </c>
      <c r="S794" s="1" t="s">
        <v>1440</v>
      </c>
      <c r="T794" s="2" t="s">
        <v>2269</v>
      </c>
      <c r="AC794" s="1">
        <v>14</v>
      </c>
      <c r="AD794" s="1" t="s">
        <v>84</v>
      </c>
      <c r="AE794" s="1" t="s">
        <v>2969</v>
      </c>
      <c r="AF794" s="1" t="s">
        <v>54</v>
      </c>
      <c r="AG794" s="1" t="s">
        <v>3004</v>
      </c>
    </row>
    <row r="795" spans="1:31" ht="13.5" customHeight="1">
      <c r="A795" s="6" t="str">
        <f t="shared" si="29"/>
        <v>1729_감물천면_101a</v>
      </c>
      <c r="B795" s="1">
        <v>1729</v>
      </c>
      <c r="C795" s="1" t="s">
        <v>4137</v>
      </c>
      <c r="D795" s="1" t="s">
        <v>4139</v>
      </c>
      <c r="E795" s="2">
        <v>794</v>
      </c>
      <c r="F795" s="1">
        <v>2</v>
      </c>
      <c r="G795" s="1" t="s">
        <v>1169</v>
      </c>
      <c r="H795" s="1" t="s">
        <v>2201</v>
      </c>
      <c r="I795" s="1">
        <v>7</v>
      </c>
      <c r="L795" s="1">
        <v>1</v>
      </c>
      <c r="M795" s="1" t="s">
        <v>4540</v>
      </c>
      <c r="N795" s="1" t="s">
        <v>4541</v>
      </c>
      <c r="S795" s="1" t="s">
        <v>209</v>
      </c>
      <c r="T795" s="2" t="s">
        <v>2249</v>
      </c>
      <c r="Y795" s="1" t="s">
        <v>656</v>
      </c>
      <c r="Z795" s="1" t="s">
        <v>2421</v>
      </c>
      <c r="AC795" s="1">
        <v>9</v>
      </c>
      <c r="AD795" s="1" t="s">
        <v>270</v>
      </c>
      <c r="AE795" s="1" t="s">
        <v>2962</v>
      </c>
    </row>
    <row r="796" spans="1:72" ht="13.5" customHeight="1">
      <c r="A796" s="6" t="str">
        <f t="shared" si="29"/>
        <v>1729_감물천면_101a</v>
      </c>
      <c r="B796" s="1">
        <v>1729</v>
      </c>
      <c r="C796" s="1" t="s">
        <v>4137</v>
      </c>
      <c r="D796" s="1" t="s">
        <v>4139</v>
      </c>
      <c r="E796" s="2">
        <v>795</v>
      </c>
      <c r="F796" s="1">
        <v>2</v>
      </c>
      <c r="G796" s="1" t="s">
        <v>1169</v>
      </c>
      <c r="H796" s="1" t="s">
        <v>2201</v>
      </c>
      <c r="I796" s="1">
        <v>7</v>
      </c>
      <c r="L796" s="1">
        <v>2</v>
      </c>
      <c r="M796" s="1" t="s">
        <v>4542</v>
      </c>
      <c r="N796" s="1" t="s">
        <v>4543</v>
      </c>
      <c r="T796" s="2" t="s">
        <v>4941</v>
      </c>
      <c r="U796" s="1" t="s">
        <v>1299</v>
      </c>
      <c r="V796" s="1" t="s">
        <v>4176</v>
      </c>
      <c r="W796" s="1" t="s">
        <v>342</v>
      </c>
      <c r="X796" s="1" t="s">
        <v>2401</v>
      </c>
      <c r="Y796" s="1" t="s">
        <v>1441</v>
      </c>
      <c r="Z796" s="1" t="s">
        <v>2614</v>
      </c>
      <c r="AC796" s="1">
        <v>44</v>
      </c>
      <c r="AD796" s="1" t="s">
        <v>301</v>
      </c>
      <c r="AE796" s="1" t="s">
        <v>2352</v>
      </c>
      <c r="AJ796" s="1" t="s">
        <v>17</v>
      </c>
      <c r="AK796" s="1" t="s">
        <v>3051</v>
      </c>
      <c r="AL796" s="1" t="s">
        <v>337</v>
      </c>
      <c r="AM796" s="1" t="s">
        <v>3043</v>
      </c>
      <c r="AT796" s="1" t="s">
        <v>1442</v>
      </c>
      <c r="AU796" s="1" t="s">
        <v>4159</v>
      </c>
      <c r="AV796" s="1" t="s">
        <v>1443</v>
      </c>
      <c r="AW796" s="1" t="s">
        <v>2613</v>
      </c>
      <c r="BG796" s="1" t="s">
        <v>43</v>
      </c>
      <c r="BH796" s="1" t="s">
        <v>3115</v>
      </c>
      <c r="BI796" s="1" t="s">
        <v>1444</v>
      </c>
      <c r="BJ796" s="1" t="s">
        <v>3230</v>
      </c>
      <c r="BK796" s="1" t="s">
        <v>43</v>
      </c>
      <c r="BL796" s="1" t="s">
        <v>3115</v>
      </c>
      <c r="BM796" s="1" t="s">
        <v>1445</v>
      </c>
      <c r="BN796" s="1" t="s">
        <v>3254</v>
      </c>
      <c r="BO796" s="1" t="s">
        <v>43</v>
      </c>
      <c r="BP796" s="1" t="s">
        <v>3115</v>
      </c>
      <c r="BQ796" s="1" t="s">
        <v>1446</v>
      </c>
      <c r="BR796" s="1" t="s">
        <v>3945</v>
      </c>
      <c r="BS796" s="1" t="s">
        <v>1154</v>
      </c>
      <c r="BT796" s="1" t="s">
        <v>3066</v>
      </c>
    </row>
    <row r="797" spans="1:72" ht="13.5" customHeight="1">
      <c r="A797" s="6" t="str">
        <f t="shared" si="29"/>
        <v>1729_감물천면_101a</v>
      </c>
      <c r="B797" s="1">
        <v>1729</v>
      </c>
      <c r="C797" s="1" t="s">
        <v>4137</v>
      </c>
      <c r="D797" s="1" t="s">
        <v>4139</v>
      </c>
      <c r="E797" s="2">
        <v>796</v>
      </c>
      <c r="F797" s="1">
        <v>2</v>
      </c>
      <c r="G797" s="1" t="s">
        <v>1169</v>
      </c>
      <c r="H797" s="1" t="s">
        <v>2201</v>
      </c>
      <c r="I797" s="1">
        <v>7</v>
      </c>
      <c r="L797" s="1">
        <v>2</v>
      </c>
      <c r="M797" s="1" t="s">
        <v>4542</v>
      </c>
      <c r="N797" s="1" t="s">
        <v>4543</v>
      </c>
      <c r="S797" s="1" t="s">
        <v>66</v>
      </c>
      <c r="T797" s="2" t="s">
        <v>2245</v>
      </c>
      <c r="W797" s="1" t="s">
        <v>1197</v>
      </c>
      <c r="X797" s="1" t="s">
        <v>2383</v>
      </c>
      <c r="Y797" s="1" t="s">
        <v>39</v>
      </c>
      <c r="Z797" s="1" t="s">
        <v>2423</v>
      </c>
      <c r="AC797" s="1">
        <v>38</v>
      </c>
      <c r="AD797" s="1" t="s">
        <v>351</v>
      </c>
      <c r="AE797" s="1" t="s">
        <v>2972</v>
      </c>
      <c r="AJ797" s="1" t="s">
        <v>41</v>
      </c>
      <c r="AK797" s="1" t="s">
        <v>3052</v>
      </c>
      <c r="AL797" s="1" t="s">
        <v>651</v>
      </c>
      <c r="AM797" s="1" t="s">
        <v>3054</v>
      </c>
      <c r="AT797" s="1" t="s">
        <v>43</v>
      </c>
      <c r="AU797" s="1" t="s">
        <v>3115</v>
      </c>
      <c r="AV797" s="1" t="s">
        <v>1447</v>
      </c>
      <c r="AW797" s="1" t="s">
        <v>3251</v>
      </c>
      <c r="BG797" s="1" t="s">
        <v>43</v>
      </c>
      <c r="BH797" s="1" t="s">
        <v>3115</v>
      </c>
      <c r="BI797" s="1" t="s">
        <v>1448</v>
      </c>
      <c r="BJ797" s="1" t="s">
        <v>3565</v>
      </c>
      <c r="BK797" s="1" t="s">
        <v>43</v>
      </c>
      <c r="BL797" s="1" t="s">
        <v>3115</v>
      </c>
      <c r="BM797" s="1" t="s">
        <v>5266</v>
      </c>
      <c r="BN797" s="1" t="s">
        <v>3760</v>
      </c>
      <c r="BO797" s="1" t="s">
        <v>43</v>
      </c>
      <c r="BP797" s="1" t="s">
        <v>3115</v>
      </c>
      <c r="BQ797" s="1" t="s">
        <v>1449</v>
      </c>
      <c r="BR797" s="1" t="s">
        <v>3944</v>
      </c>
      <c r="BS797" s="1" t="s">
        <v>422</v>
      </c>
      <c r="BT797" s="1" t="s">
        <v>3074</v>
      </c>
    </row>
    <row r="798" spans="1:31" ht="13.5" customHeight="1">
      <c r="A798" s="6" t="str">
        <f t="shared" si="29"/>
        <v>1729_감물천면_101a</v>
      </c>
      <c r="B798" s="1">
        <v>1729</v>
      </c>
      <c r="C798" s="1" t="s">
        <v>4137</v>
      </c>
      <c r="D798" s="1" t="s">
        <v>4139</v>
      </c>
      <c r="E798" s="2">
        <v>797</v>
      </c>
      <c r="F798" s="1">
        <v>2</v>
      </c>
      <c r="G798" s="1" t="s">
        <v>1169</v>
      </c>
      <c r="H798" s="1" t="s">
        <v>2201</v>
      </c>
      <c r="I798" s="1">
        <v>7</v>
      </c>
      <c r="L798" s="1">
        <v>2</v>
      </c>
      <c r="M798" s="1" t="s">
        <v>4542</v>
      </c>
      <c r="N798" s="1" t="s">
        <v>4543</v>
      </c>
      <c r="S798" s="1" t="s">
        <v>398</v>
      </c>
      <c r="T798" s="2" t="s">
        <v>2253</v>
      </c>
      <c r="W798" s="1" t="s">
        <v>421</v>
      </c>
      <c r="X798" s="1" t="s">
        <v>2395</v>
      </c>
      <c r="Y798" s="1" t="s">
        <v>39</v>
      </c>
      <c r="Z798" s="1" t="s">
        <v>2423</v>
      </c>
      <c r="AC798" s="1">
        <v>86</v>
      </c>
      <c r="AD798" s="1" t="s">
        <v>371</v>
      </c>
      <c r="AE798" s="1" t="s">
        <v>2989</v>
      </c>
    </row>
    <row r="799" spans="1:31" ht="13.5" customHeight="1">
      <c r="A799" s="6" t="str">
        <f t="shared" si="29"/>
        <v>1729_감물천면_101a</v>
      </c>
      <c r="B799" s="1">
        <v>1729</v>
      </c>
      <c r="C799" s="1" t="s">
        <v>4137</v>
      </c>
      <c r="D799" s="1" t="s">
        <v>4139</v>
      </c>
      <c r="E799" s="2">
        <v>798</v>
      </c>
      <c r="F799" s="1">
        <v>2</v>
      </c>
      <c r="G799" s="1" t="s">
        <v>1169</v>
      </c>
      <c r="H799" s="1" t="s">
        <v>2201</v>
      </c>
      <c r="I799" s="1">
        <v>7</v>
      </c>
      <c r="L799" s="1">
        <v>2</v>
      </c>
      <c r="M799" s="1" t="s">
        <v>4542</v>
      </c>
      <c r="N799" s="1" t="s">
        <v>4543</v>
      </c>
      <c r="S799" s="1" t="s">
        <v>47</v>
      </c>
      <c r="T799" s="2" t="s">
        <v>2244</v>
      </c>
      <c r="AC799" s="1">
        <v>5</v>
      </c>
      <c r="AD799" s="1" t="s">
        <v>53</v>
      </c>
      <c r="AE799" s="1" t="s">
        <v>2955</v>
      </c>
    </row>
    <row r="800" spans="1:72" ht="13.5" customHeight="1">
      <c r="A800" s="6" t="str">
        <f t="shared" si="29"/>
        <v>1729_감물천면_101a</v>
      </c>
      <c r="B800" s="1">
        <v>1729</v>
      </c>
      <c r="C800" s="1" t="s">
        <v>4137</v>
      </c>
      <c r="D800" s="1" t="s">
        <v>4139</v>
      </c>
      <c r="E800" s="2">
        <v>799</v>
      </c>
      <c r="F800" s="1">
        <v>2</v>
      </c>
      <c r="G800" s="1" t="s">
        <v>1169</v>
      </c>
      <c r="H800" s="1" t="s">
        <v>2201</v>
      </c>
      <c r="I800" s="1">
        <v>7</v>
      </c>
      <c r="L800" s="1">
        <v>3</v>
      </c>
      <c r="M800" s="1" t="s">
        <v>4544</v>
      </c>
      <c r="N800" s="1" t="s">
        <v>4545</v>
      </c>
      <c r="T800" s="2" t="s">
        <v>4790</v>
      </c>
      <c r="U800" s="1" t="s">
        <v>1450</v>
      </c>
      <c r="V800" s="1" t="s">
        <v>4158</v>
      </c>
      <c r="W800" s="1" t="s">
        <v>342</v>
      </c>
      <c r="X800" s="1" t="s">
        <v>2401</v>
      </c>
      <c r="Y800" s="1" t="s">
        <v>1443</v>
      </c>
      <c r="Z800" s="1" t="s">
        <v>2613</v>
      </c>
      <c r="AC800" s="1">
        <v>66</v>
      </c>
      <c r="AD800" s="1" t="s">
        <v>133</v>
      </c>
      <c r="AE800" s="1" t="s">
        <v>2971</v>
      </c>
      <c r="AJ800" s="1" t="s">
        <v>17</v>
      </c>
      <c r="AK800" s="1" t="s">
        <v>3051</v>
      </c>
      <c r="AL800" s="1" t="s">
        <v>337</v>
      </c>
      <c r="AM800" s="1" t="s">
        <v>3043</v>
      </c>
      <c r="AT800" s="1" t="s">
        <v>43</v>
      </c>
      <c r="AU800" s="1" t="s">
        <v>3115</v>
      </c>
      <c r="AV800" s="1" t="s">
        <v>1444</v>
      </c>
      <c r="AW800" s="1" t="s">
        <v>3230</v>
      </c>
      <c r="BG800" s="1" t="s">
        <v>43</v>
      </c>
      <c r="BH800" s="1" t="s">
        <v>3115</v>
      </c>
      <c r="BI800" s="1" t="s">
        <v>1445</v>
      </c>
      <c r="BJ800" s="1" t="s">
        <v>3254</v>
      </c>
      <c r="BK800" s="1" t="s">
        <v>43</v>
      </c>
      <c r="BL800" s="1" t="s">
        <v>3115</v>
      </c>
      <c r="BM800" s="1" t="s">
        <v>842</v>
      </c>
      <c r="BN800" s="1" t="s">
        <v>3569</v>
      </c>
      <c r="BO800" s="1" t="s">
        <v>43</v>
      </c>
      <c r="BP800" s="1" t="s">
        <v>3115</v>
      </c>
      <c r="BQ800" s="1" t="s">
        <v>1353</v>
      </c>
      <c r="BR800" s="1" t="s">
        <v>3923</v>
      </c>
      <c r="BS800" s="1" t="s">
        <v>141</v>
      </c>
      <c r="BT800" s="1" t="s">
        <v>3041</v>
      </c>
    </row>
    <row r="801" spans="1:72" ht="13.5" customHeight="1">
      <c r="A801" s="6" t="str">
        <f t="shared" si="29"/>
        <v>1729_감물천면_101a</v>
      </c>
      <c r="B801" s="1">
        <v>1729</v>
      </c>
      <c r="C801" s="1" t="s">
        <v>4137</v>
      </c>
      <c r="D801" s="1" t="s">
        <v>4139</v>
      </c>
      <c r="E801" s="2">
        <v>800</v>
      </c>
      <c r="F801" s="1">
        <v>2</v>
      </c>
      <c r="G801" s="1" t="s">
        <v>1169</v>
      </c>
      <c r="H801" s="1" t="s">
        <v>2201</v>
      </c>
      <c r="I801" s="1">
        <v>7</v>
      </c>
      <c r="L801" s="1">
        <v>3</v>
      </c>
      <c r="M801" s="1" t="s">
        <v>4544</v>
      </c>
      <c r="N801" s="1" t="s">
        <v>4545</v>
      </c>
      <c r="S801" s="1" t="s">
        <v>66</v>
      </c>
      <c r="T801" s="2" t="s">
        <v>2245</v>
      </c>
      <c r="W801" s="1" t="s">
        <v>188</v>
      </c>
      <c r="X801" s="1" t="s">
        <v>2397</v>
      </c>
      <c r="Y801" s="1" t="s">
        <v>39</v>
      </c>
      <c r="Z801" s="1" t="s">
        <v>2423</v>
      </c>
      <c r="AC801" s="1">
        <v>61</v>
      </c>
      <c r="AD801" s="1" t="s">
        <v>151</v>
      </c>
      <c r="AE801" s="1" t="s">
        <v>2949</v>
      </c>
      <c r="AJ801" s="1" t="s">
        <v>41</v>
      </c>
      <c r="AK801" s="1" t="s">
        <v>3052</v>
      </c>
      <c r="AL801" s="1" t="s">
        <v>1154</v>
      </c>
      <c r="AM801" s="1" t="s">
        <v>3066</v>
      </c>
      <c r="AT801" s="1" t="s">
        <v>43</v>
      </c>
      <c r="AU801" s="1" t="s">
        <v>3115</v>
      </c>
      <c r="AV801" s="1" t="s">
        <v>1451</v>
      </c>
      <c r="AW801" s="1" t="s">
        <v>3250</v>
      </c>
      <c r="BG801" s="1" t="s">
        <v>43</v>
      </c>
      <c r="BH801" s="1" t="s">
        <v>3115</v>
      </c>
      <c r="BI801" s="1" t="s">
        <v>1207</v>
      </c>
      <c r="BJ801" s="1" t="s">
        <v>3519</v>
      </c>
      <c r="BK801" s="1" t="s">
        <v>43</v>
      </c>
      <c r="BL801" s="1" t="s">
        <v>3115</v>
      </c>
      <c r="BM801" s="1" t="s">
        <v>1452</v>
      </c>
      <c r="BN801" s="1" t="s">
        <v>3759</v>
      </c>
      <c r="BO801" s="1" t="s">
        <v>205</v>
      </c>
      <c r="BP801" s="1" t="s">
        <v>4217</v>
      </c>
      <c r="BQ801" s="1" t="s">
        <v>4110</v>
      </c>
      <c r="BR801" s="1" t="s">
        <v>4318</v>
      </c>
      <c r="BS801" s="1" t="s">
        <v>59</v>
      </c>
      <c r="BT801" s="1" t="s">
        <v>3034</v>
      </c>
    </row>
    <row r="802" spans="1:33" ht="13.5" customHeight="1">
      <c r="A802" s="6" t="str">
        <f t="shared" si="29"/>
        <v>1729_감물천면_101a</v>
      </c>
      <c r="B802" s="1">
        <v>1729</v>
      </c>
      <c r="C802" s="1" t="s">
        <v>4137</v>
      </c>
      <c r="D802" s="1" t="s">
        <v>4139</v>
      </c>
      <c r="E802" s="2">
        <v>801</v>
      </c>
      <c r="F802" s="1">
        <v>2</v>
      </c>
      <c r="G802" s="1" t="s">
        <v>1169</v>
      </c>
      <c r="H802" s="1" t="s">
        <v>2201</v>
      </c>
      <c r="I802" s="1">
        <v>7</v>
      </c>
      <c r="L802" s="1">
        <v>3</v>
      </c>
      <c r="M802" s="1" t="s">
        <v>4544</v>
      </c>
      <c r="N802" s="1" t="s">
        <v>4545</v>
      </c>
      <c r="S802" s="1" t="s">
        <v>47</v>
      </c>
      <c r="T802" s="2" t="s">
        <v>2244</v>
      </c>
      <c r="AF802" s="1" t="s">
        <v>131</v>
      </c>
      <c r="AG802" s="1" t="s">
        <v>3005</v>
      </c>
    </row>
    <row r="803" spans="1:33" ht="13.5" customHeight="1">
      <c r="A803" s="6" t="str">
        <f t="shared" si="29"/>
        <v>1729_감물천면_101a</v>
      </c>
      <c r="B803" s="1">
        <v>1729</v>
      </c>
      <c r="C803" s="1" t="s">
        <v>4137</v>
      </c>
      <c r="D803" s="1" t="s">
        <v>4139</v>
      </c>
      <c r="E803" s="2">
        <v>802</v>
      </c>
      <c r="F803" s="1">
        <v>2</v>
      </c>
      <c r="G803" s="1" t="s">
        <v>1169</v>
      </c>
      <c r="H803" s="1" t="s">
        <v>2201</v>
      </c>
      <c r="I803" s="1">
        <v>7</v>
      </c>
      <c r="L803" s="1">
        <v>3</v>
      </c>
      <c r="M803" s="1" t="s">
        <v>4544</v>
      </c>
      <c r="N803" s="1" t="s">
        <v>4545</v>
      </c>
      <c r="S803" s="1" t="s">
        <v>47</v>
      </c>
      <c r="T803" s="2" t="s">
        <v>2244</v>
      </c>
      <c r="AC803" s="1">
        <v>8</v>
      </c>
      <c r="AD803" s="1" t="s">
        <v>154</v>
      </c>
      <c r="AE803" s="1" t="s">
        <v>2946</v>
      </c>
      <c r="AF803" s="1" t="s">
        <v>54</v>
      </c>
      <c r="AG803" s="1" t="s">
        <v>3004</v>
      </c>
    </row>
    <row r="804" spans="1:72" ht="13.5" customHeight="1">
      <c r="A804" s="6" t="str">
        <f t="shared" si="29"/>
        <v>1729_감물천면_101a</v>
      </c>
      <c r="B804" s="1">
        <v>1729</v>
      </c>
      <c r="C804" s="1" t="s">
        <v>4137</v>
      </c>
      <c r="D804" s="1" t="s">
        <v>4139</v>
      </c>
      <c r="E804" s="2">
        <v>803</v>
      </c>
      <c r="F804" s="1">
        <v>2</v>
      </c>
      <c r="G804" s="1" t="s">
        <v>1169</v>
      </c>
      <c r="H804" s="1" t="s">
        <v>2201</v>
      </c>
      <c r="I804" s="1">
        <v>7</v>
      </c>
      <c r="L804" s="1">
        <v>4</v>
      </c>
      <c r="M804" s="1" t="s">
        <v>4546</v>
      </c>
      <c r="N804" s="1" t="s">
        <v>4547</v>
      </c>
      <c r="T804" s="2" t="s">
        <v>5003</v>
      </c>
      <c r="U804" s="1" t="s">
        <v>1453</v>
      </c>
      <c r="V804" s="1" t="s">
        <v>2350</v>
      </c>
      <c r="W804" s="1" t="s">
        <v>342</v>
      </c>
      <c r="X804" s="1" t="s">
        <v>2401</v>
      </c>
      <c r="Y804" s="1" t="s">
        <v>1454</v>
      </c>
      <c r="Z804" s="1" t="s">
        <v>2491</v>
      </c>
      <c r="AC804" s="1">
        <v>64</v>
      </c>
      <c r="AD804" s="1" t="s">
        <v>106</v>
      </c>
      <c r="AE804" s="1" t="s">
        <v>2958</v>
      </c>
      <c r="AJ804" s="1" t="s">
        <v>17</v>
      </c>
      <c r="AK804" s="1" t="s">
        <v>3051</v>
      </c>
      <c r="AL804" s="1" t="s">
        <v>337</v>
      </c>
      <c r="AM804" s="1" t="s">
        <v>3043</v>
      </c>
      <c r="AT804" s="1" t="s">
        <v>43</v>
      </c>
      <c r="AU804" s="1" t="s">
        <v>3115</v>
      </c>
      <c r="AV804" s="1" t="s">
        <v>1444</v>
      </c>
      <c r="AW804" s="1" t="s">
        <v>3230</v>
      </c>
      <c r="BG804" s="1" t="s">
        <v>43</v>
      </c>
      <c r="BH804" s="1" t="s">
        <v>3115</v>
      </c>
      <c r="BI804" s="1" t="s">
        <v>273</v>
      </c>
      <c r="BJ804" s="1" t="s">
        <v>3254</v>
      </c>
      <c r="BK804" s="1" t="s">
        <v>43</v>
      </c>
      <c r="BL804" s="1" t="s">
        <v>3115</v>
      </c>
      <c r="BM804" s="1" t="s">
        <v>842</v>
      </c>
      <c r="BN804" s="1" t="s">
        <v>3569</v>
      </c>
      <c r="BO804" s="1" t="s">
        <v>43</v>
      </c>
      <c r="BP804" s="1" t="s">
        <v>3115</v>
      </c>
      <c r="BQ804" s="1" t="s">
        <v>1353</v>
      </c>
      <c r="BR804" s="1" t="s">
        <v>3923</v>
      </c>
      <c r="BS804" s="1" t="s">
        <v>141</v>
      </c>
      <c r="BT804" s="1" t="s">
        <v>3041</v>
      </c>
    </row>
    <row r="805" spans="1:72" ht="13.5" customHeight="1">
      <c r="A805" s="6" t="str">
        <f t="shared" si="29"/>
        <v>1729_감물천면_101a</v>
      </c>
      <c r="B805" s="1">
        <v>1729</v>
      </c>
      <c r="C805" s="1" t="s">
        <v>4137</v>
      </c>
      <c r="D805" s="1" t="s">
        <v>4139</v>
      </c>
      <c r="E805" s="2">
        <v>804</v>
      </c>
      <c r="F805" s="1">
        <v>2</v>
      </c>
      <c r="G805" s="1" t="s">
        <v>1169</v>
      </c>
      <c r="H805" s="1" t="s">
        <v>2201</v>
      </c>
      <c r="I805" s="1">
        <v>7</v>
      </c>
      <c r="L805" s="1">
        <v>4</v>
      </c>
      <c r="M805" s="1" t="s">
        <v>4546</v>
      </c>
      <c r="N805" s="1" t="s">
        <v>4547</v>
      </c>
      <c r="S805" s="1" t="s">
        <v>66</v>
      </c>
      <c r="T805" s="2" t="s">
        <v>2245</v>
      </c>
      <c r="W805" s="1" t="s">
        <v>56</v>
      </c>
      <c r="X805" s="1" t="s">
        <v>5004</v>
      </c>
      <c r="Y805" s="1" t="s">
        <v>39</v>
      </c>
      <c r="Z805" s="1" t="s">
        <v>2423</v>
      </c>
      <c r="AC805" s="1">
        <v>56</v>
      </c>
      <c r="AD805" s="1" t="s">
        <v>117</v>
      </c>
      <c r="AE805" s="1" t="s">
        <v>2968</v>
      </c>
      <c r="AJ805" s="1" t="s">
        <v>41</v>
      </c>
      <c r="AK805" s="1" t="s">
        <v>3052</v>
      </c>
      <c r="AL805" s="1" t="s">
        <v>129</v>
      </c>
      <c r="AM805" s="1" t="s">
        <v>3061</v>
      </c>
      <c r="AT805" s="1" t="s">
        <v>43</v>
      </c>
      <c r="AU805" s="1" t="s">
        <v>3115</v>
      </c>
      <c r="AV805" s="1" t="s">
        <v>1455</v>
      </c>
      <c r="AW805" s="1" t="s">
        <v>3249</v>
      </c>
      <c r="BG805" s="1" t="s">
        <v>43</v>
      </c>
      <c r="BH805" s="1" t="s">
        <v>3115</v>
      </c>
      <c r="BI805" s="1" t="s">
        <v>1456</v>
      </c>
      <c r="BJ805" s="1" t="s">
        <v>3564</v>
      </c>
      <c r="BK805" s="1" t="s">
        <v>5005</v>
      </c>
      <c r="BL805" s="1" t="s">
        <v>3472</v>
      </c>
      <c r="BM805" s="1" t="s">
        <v>510</v>
      </c>
      <c r="BN805" s="1" t="s">
        <v>3637</v>
      </c>
      <c r="BO805" s="1" t="s">
        <v>324</v>
      </c>
      <c r="BP805" s="1" t="s">
        <v>3135</v>
      </c>
      <c r="BQ805" s="1" t="s">
        <v>4111</v>
      </c>
      <c r="BR805" s="1" t="s">
        <v>4254</v>
      </c>
      <c r="BS805" s="1" t="s">
        <v>65</v>
      </c>
      <c r="BT805" s="1" t="s">
        <v>4793</v>
      </c>
    </row>
    <row r="806" spans="1:33" ht="13.5" customHeight="1">
      <c r="A806" s="6" t="str">
        <f t="shared" si="29"/>
        <v>1729_감물천면_101a</v>
      </c>
      <c r="B806" s="1">
        <v>1729</v>
      </c>
      <c r="C806" s="1" t="s">
        <v>4137</v>
      </c>
      <c r="D806" s="1" t="s">
        <v>4139</v>
      </c>
      <c r="E806" s="2">
        <v>805</v>
      </c>
      <c r="F806" s="1">
        <v>2</v>
      </c>
      <c r="G806" s="1" t="s">
        <v>1169</v>
      </c>
      <c r="H806" s="1" t="s">
        <v>2201</v>
      </c>
      <c r="I806" s="1">
        <v>7</v>
      </c>
      <c r="L806" s="1">
        <v>4</v>
      </c>
      <c r="M806" s="1" t="s">
        <v>4546</v>
      </c>
      <c r="N806" s="1" t="s">
        <v>4547</v>
      </c>
      <c r="S806" s="1" t="s">
        <v>47</v>
      </c>
      <c r="T806" s="2" t="s">
        <v>2244</v>
      </c>
      <c r="AF806" s="1" t="s">
        <v>131</v>
      </c>
      <c r="AG806" s="1" t="s">
        <v>3005</v>
      </c>
    </row>
    <row r="807" spans="1:31" ht="13.5" customHeight="1">
      <c r="A807" s="6" t="str">
        <f t="shared" si="29"/>
        <v>1729_감물천면_101a</v>
      </c>
      <c r="B807" s="1">
        <v>1729</v>
      </c>
      <c r="C807" s="1" t="s">
        <v>4137</v>
      </c>
      <c r="D807" s="1" t="s">
        <v>4139</v>
      </c>
      <c r="E807" s="2">
        <v>806</v>
      </c>
      <c r="F807" s="1">
        <v>2</v>
      </c>
      <c r="G807" s="1" t="s">
        <v>1169</v>
      </c>
      <c r="H807" s="1" t="s">
        <v>2201</v>
      </c>
      <c r="I807" s="1">
        <v>7</v>
      </c>
      <c r="L807" s="1">
        <v>4</v>
      </c>
      <c r="M807" s="1" t="s">
        <v>4546</v>
      </c>
      <c r="N807" s="1" t="s">
        <v>4547</v>
      </c>
      <c r="S807" s="1" t="s">
        <v>47</v>
      </c>
      <c r="T807" s="2" t="s">
        <v>2244</v>
      </c>
      <c r="AC807" s="1">
        <v>7</v>
      </c>
      <c r="AD807" s="1" t="s">
        <v>104</v>
      </c>
      <c r="AE807" s="1" t="s">
        <v>2950</v>
      </c>
    </row>
    <row r="808" spans="1:33" ht="13.5" customHeight="1">
      <c r="A808" s="6" t="str">
        <f t="shared" si="29"/>
        <v>1729_감물천면_101a</v>
      </c>
      <c r="B808" s="1">
        <v>1729</v>
      </c>
      <c r="C808" s="1" t="s">
        <v>4137</v>
      </c>
      <c r="D808" s="1" t="s">
        <v>4139</v>
      </c>
      <c r="E808" s="2">
        <v>807</v>
      </c>
      <c r="F808" s="1">
        <v>2</v>
      </c>
      <c r="G808" s="1" t="s">
        <v>1169</v>
      </c>
      <c r="H808" s="1" t="s">
        <v>2201</v>
      </c>
      <c r="I808" s="1">
        <v>7</v>
      </c>
      <c r="L808" s="1">
        <v>4</v>
      </c>
      <c r="M808" s="1" t="s">
        <v>4546</v>
      </c>
      <c r="N808" s="1" t="s">
        <v>4547</v>
      </c>
      <c r="S808" s="1" t="s">
        <v>47</v>
      </c>
      <c r="T808" s="2" t="s">
        <v>2244</v>
      </c>
      <c r="AC808" s="1">
        <v>4</v>
      </c>
      <c r="AD808" s="1" t="s">
        <v>106</v>
      </c>
      <c r="AE808" s="1" t="s">
        <v>2958</v>
      </c>
      <c r="AF808" s="1" t="s">
        <v>54</v>
      </c>
      <c r="AG808" s="1" t="s">
        <v>3004</v>
      </c>
    </row>
    <row r="809" spans="1:72" ht="13.5" customHeight="1">
      <c r="A809" s="6" t="str">
        <f t="shared" si="29"/>
        <v>1729_감물천면_101a</v>
      </c>
      <c r="B809" s="1">
        <v>1729</v>
      </c>
      <c r="C809" s="1" t="s">
        <v>4137</v>
      </c>
      <c r="D809" s="1" t="s">
        <v>4139</v>
      </c>
      <c r="E809" s="2">
        <v>808</v>
      </c>
      <c r="F809" s="1">
        <v>2</v>
      </c>
      <c r="G809" s="1" t="s">
        <v>1169</v>
      </c>
      <c r="H809" s="1" t="s">
        <v>2201</v>
      </c>
      <c r="I809" s="1">
        <v>7</v>
      </c>
      <c r="L809" s="1">
        <v>5</v>
      </c>
      <c r="M809" s="1" t="s">
        <v>4548</v>
      </c>
      <c r="N809" s="1" t="s">
        <v>4549</v>
      </c>
      <c r="T809" s="2" t="s">
        <v>4969</v>
      </c>
      <c r="U809" s="1" t="s">
        <v>79</v>
      </c>
      <c r="V809" s="1" t="s">
        <v>2295</v>
      </c>
      <c r="W809" s="1" t="s">
        <v>56</v>
      </c>
      <c r="X809" s="1" t="s">
        <v>4970</v>
      </c>
      <c r="Y809" s="1" t="s">
        <v>1457</v>
      </c>
      <c r="Z809" s="1" t="s">
        <v>2612</v>
      </c>
      <c r="AC809" s="1">
        <v>63</v>
      </c>
      <c r="AD809" s="1" t="s">
        <v>248</v>
      </c>
      <c r="AE809" s="1" t="s">
        <v>2967</v>
      </c>
      <c r="AJ809" s="1" t="s">
        <v>17</v>
      </c>
      <c r="AK809" s="1" t="s">
        <v>3051</v>
      </c>
      <c r="AL809" s="1" t="s">
        <v>162</v>
      </c>
      <c r="AM809" s="1" t="s">
        <v>3081</v>
      </c>
      <c r="AT809" s="1" t="s">
        <v>43</v>
      </c>
      <c r="AU809" s="1" t="s">
        <v>3115</v>
      </c>
      <c r="AV809" s="1" t="s">
        <v>1342</v>
      </c>
      <c r="AW809" s="1" t="s">
        <v>3248</v>
      </c>
      <c r="BG809" s="1" t="s">
        <v>43</v>
      </c>
      <c r="BH809" s="1" t="s">
        <v>3115</v>
      </c>
      <c r="BI809" s="1" t="s">
        <v>1343</v>
      </c>
      <c r="BJ809" s="1" t="s">
        <v>3563</v>
      </c>
      <c r="BK809" s="1" t="s">
        <v>43</v>
      </c>
      <c r="BL809" s="1" t="s">
        <v>3115</v>
      </c>
      <c r="BM809" s="1" t="s">
        <v>5249</v>
      </c>
      <c r="BN809" s="1" t="s">
        <v>2564</v>
      </c>
      <c r="BO809" s="1" t="s">
        <v>43</v>
      </c>
      <c r="BP809" s="1" t="s">
        <v>3115</v>
      </c>
      <c r="BQ809" s="1" t="s">
        <v>1344</v>
      </c>
      <c r="BR809" s="1" t="s">
        <v>3943</v>
      </c>
      <c r="BS809" s="1" t="s">
        <v>422</v>
      </c>
      <c r="BT809" s="1" t="s">
        <v>3074</v>
      </c>
    </row>
    <row r="810" spans="1:72" ht="13.5" customHeight="1">
      <c r="A810" s="6" t="str">
        <f aca="true" t="shared" si="30" ref="A810:A816">HYPERLINK("http://kyu.snu.ac.kr/sdhj/index.jsp?type=hj/GK14620_00IM0001_101a.jpg","1729_감물천면_101a")</f>
        <v>1729_감물천면_101a</v>
      </c>
      <c r="B810" s="1">
        <v>1729</v>
      </c>
      <c r="C810" s="1" t="s">
        <v>4137</v>
      </c>
      <c r="D810" s="1" t="s">
        <v>4139</v>
      </c>
      <c r="E810" s="2">
        <v>809</v>
      </c>
      <c r="F810" s="1">
        <v>2</v>
      </c>
      <c r="G810" s="1" t="s">
        <v>1169</v>
      </c>
      <c r="H810" s="1" t="s">
        <v>2201</v>
      </c>
      <c r="I810" s="1">
        <v>7</v>
      </c>
      <c r="L810" s="1">
        <v>5</v>
      </c>
      <c r="M810" s="1" t="s">
        <v>4548</v>
      </c>
      <c r="N810" s="1" t="s">
        <v>4549</v>
      </c>
      <c r="S810" s="1" t="s">
        <v>66</v>
      </c>
      <c r="T810" s="2" t="s">
        <v>2245</v>
      </c>
      <c r="W810" s="1" t="s">
        <v>1203</v>
      </c>
      <c r="X810" s="1" t="s">
        <v>2400</v>
      </c>
      <c r="Y810" s="1" t="s">
        <v>39</v>
      </c>
      <c r="Z810" s="1" t="s">
        <v>2423</v>
      </c>
      <c r="AC810" s="1">
        <v>64</v>
      </c>
      <c r="AD810" s="1" t="s">
        <v>106</v>
      </c>
      <c r="AE810" s="1" t="s">
        <v>2958</v>
      </c>
      <c r="AJ810" s="1" t="s">
        <v>41</v>
      </c>
      <c r="AK810" s="1" t="s">
        <v>3052</v>
      </c>
      <c r="AL810" s="1" t="s">
        <v>540</v>
      </c>
      <c r="AM810" s="1" t="s">
        <v>2664</v>
      </c>
      <c r="AT810" s="1" t="s">
        <v>1303</v>
      </c>
      <c r="AU810" s="1" t="s">
        <v>3125</v>
      </c>
      <c r="AV810" s="1" t="s">
        <v>1205</v>
      </c>
      <c r="AW810" s="1" t="s">
        <v>3247</v>
      </c>
      <c r="BG810" s="1" t="s">
        <v>1206</v>
      </c>
      <c r="BH810" s="1" t="s">
        <v>3465</v>
      </c>
      <c r="BI810" s="1" t="s">
        <v>1207</v>
      </c>
      <c r="BJ810" s="1" t="s">
        <v>3519</v>
      </c>
      <c r="BK810" s="1" t="s">
        <v>340</v>
      </c>
      <c r="BL810" s="1" t="s">
        <v>3117</v>
      </c>
      <c r="BM810" s="1" t="s">
        <v>1208</v>
      </c>
      <c r="BN810" s="1" t="s">
        <v>3372</v>
      </c>
      <c r="BO810" s="1" t="s">
        <v>43</v>
      </c>
      <c r="BP810" s="1" t="s">
        <v>3115</v>
      </c>
      <c r="BQ810" s="1" t="s">
        <v>1209</v>
      </c>
      <c r="BR810" s="1" t="s">
        <v>3942</v>
      </c>
      <c r="BS810" s="1" t="s">
        <v>162</v>
      </c>
      <c r="BT810" s="1" t="s">
        <v>3081</v>
      </c>
    </row>
    <row r="811" spans="1:33" ht="13.5" customHeight="1">
      <c r="A811" s="6" t="str">
        <f t="shared" si="30"/>
        <v>1729_감물천면_101a</v>
      </c>
      <c r="B811" s="1">
        <v>1729</v>
      </c>
      <c r="C811" s="1" t="s">
        <v>4137</v>
      </c>
      <c r="D811" s="1" t="s">
        <v>4139</v>
      </c>
      <c r="E811" s="2">
        <v>810</v>
      </c>
      <c r="F811" s="1">
        <v>2</v>
      </c>
      <c r="G811" s="1" t="s">
        <v>1169</v>
      </c>
      <c r="H811" s="1" t="s">
        <v>2201</v>
      </c>
      <c r="I811" s="1">
        <v>7</v>
      </c>
      <c r="L811" s="1">
        <v>5</v>
      </c>
      <c r="M811" s="1" t="s">
        <v>4548</v>
      </c>
      <c r="N811" s="1" t="s">
        <v>4549</v>
      </c>
      <c r="S811" s="1" t="s">
        <v>47</v>
      </c>
      <c r="T811" s="2" t="s">
        <v>2244</v>
      </c>
      <c r="AF811" s="1" t="s">
        <v>131</v>
      </c>
      <c r="AG811" s="1" t="s">
        <v>3005</v>
      </c>
    </row>
    <row r="812" spans="1:31" ht="13.5" customHeight="1">
      <c r="A812" s="6" t="str">
        <f t="shared" si="30"/>
        <v>1729_감물천면_101a</v>
      </c>
      <c r="B812" s="1">
        <v>1729</v>
      </c>
      <c r="C812" s="1" t="s">
        <v>4137</v>
      </c>
      <c r="D812" s="1" t="s">
        <v>4139</v>
      </c>
      <c r="E812" s="2">
        <v>811</v>
      </c>
      <c r="F812" s="1">
        <v>2</v>
      </c>
      <c r="G812" s="1" t="s">
        <v>1169</v>
      </c>
      <c r="H812" s="1" t="s">
        <v>2201</v>
      </c>
      <c r="I812" s="1">
        <v>7</v>
      </c>
      <c r="L812" s="1">
        <v>5</v>
      </c>
      <c r="M812" s="1" t="s">
        <v>4548</v>
      </c>
      <c r="N812" s="1" t="s">
        <v>4549</v>
      </c>
      <c r="S812" s="1" t="s">
        <v>47</v>
      </c>
      <c r="T812" s="2" t="s">
        <v>2244</v>
      </c>
      <c r="AC812" s="1">
        <v>12</v>
      </c>
      <c r="AD812" s="1" t="s">
        <v>51</v>
      </c>
      <c r="AE812" s="1" t="s">
        <v>2957</v>
      </c>
    </row>
    <row r="813" spans="1:31" ht="13.5" customHeight="1">
      <c r="A813" s="6" t="str">
        <f t="shared" si="30"/>
        <v>1729_감물천면_101a</v>
      </c>
      <c r="B813" s="1">
        <v>1729</v>
      </c>
      <c r="C813" s="1" t="s">
        <v>4137</v>
      </c>
      <c r="D813" s="1" t="s">
        <v>4139</v>
      </c>
      <c r="E813" s="2">
        <v>812</v>
      </c>
      <c r="F813" s="1">
        <v>2</v>
      </c>
      <c r="G813" s="1" t="s">
        <v>1169</v>
      </c>
      <c r="H813" s="1" t="s">
        <v>2201</v>
      </c>
      <c r="I813" s="1">
        <v>7</v>
      </c>
      <c r="L813" s="1">
        <v>5</v>
      </c>
      <c r="M813" s="1" t="s">
        <v>4548</v>
      </c>
      <c r="N813" s="1" t="s">
        <v>4549</v>
      </c>
      <c r="S813" s="1" t="s">
        <v>209</v>
      </c>
      <c r="T813" s="2" t="s">
        <v>2249</v>
      </c>
      <c r="U813" s="1" t="s">
        <v>1458</v>
      </c>
      <c r="V813" s="1" t="s">
        <v>2354</v>
      </c>
      <c r="Y813" s="1" t="s">
        <v>1459</v>
      </c>
      <c r="Z813" s="1" t="s">
        <v>2611</v>
      </c>
      <c r="AC813" s="1">
        <v>34</v>
      </c>
      <c r="AD813" s="1" t="s">
        <v>371</v>
      </c>
      <c r="AE813" s="1" t="s">
        <v>2989</v>
      </c>
    </row>
    <row r="814" spans="1:31" ht="13.5" customHeight="1">
      <c r="A814" s="6" t="str">
        <f t="shared" si="30"/>
        <v>1729_감물천면_101a</v>
      </c>
      <c r="B814" s="1">
        <v>1729</v>
      </c>
      <c r="C814" s="1" t="s">
        <v>4137</v>
      </c>
      <c r="D814" s="1" t="s">
        <v>4139</v>
      </c>
      <c r="E814" s="2">
        <v>813</v>
      </c>
      <c r="F814" s="1">
        <v>2</v>
      </c>
      <c r="G814" s="1" t="s">
        <v>1169</v>
      </c>
      <c r="H814" s="1" t="s">
        <v>2201</v>
      </c>
      <c r="I814" s="1">
        <v>7</v>
      </c>
      <c r="L814" s="1">
        <v>5</v>
      </c>
      <c r="M814" s="1" t="s">
        <v>4548</v>
      </c>
      <c r="N814" s="1" t="s">
        <v>4549</v>
      </c>
      <c r="S814" s="1" t="s">
        <v>137</v>
      </c>
      <c r="T814" s="2" t="s">
        <v>2251</v>
      </c>
      <c r="W814" s="1" t="s">
        <v>56</v>
      </c>
      <c r="X814" s="1" t="s">
        <v>4970</v>
      </c>
      <c r="Y814" s="1" t="s">
        <v>39</v>
      </c>
      <c r="Z814" s="1" t="s">
        <v>2423</v>
      </c>
      <c r="AC814" s="1">
        <v>34</v>
      </c>
      <c r="AD814" s="1" t="s">
        <v>371</v>
      </c>
      <c r="AE814" s="1" t="s">
        <v>2989</v>
      </c>
    </row>
    <row r="815" spans="1:31" ht="13.5" customHeight="1">
      <c r="A815" s="6" t="str">
        <f t="shared" si="30"/>
        <v>1729_감물천면_101a</v>
      </c>
      <c r="B815" s="1">
        <v>1729</v>
      </c>
      <c r="C815" s="1" t="s">
        <v>4137</v>
      </c>
      <c r="D815" s="1" t="s">
        <v>4139</v>
      </c>
      <c r="E815" s="2">
        <v>814</v>
      </c>
      <c r="F815" s="1">
        <v>2</v>
      </c>
      <c r="G815" s="1" t="s">
        <v>1169</v>
      </c>
      <c r="H815" s="1" t="s">
        <v>2201</v>
      </c>
      <c r="I815" s="1">
        <v>7</v>
      </c>
      <c r="L815" s="1">
        <v>5</v>
      </c>
      <c r="M815" s="1" t="s">
        <v>4548</v>
      </c>
      <c r="N815" s="1" t="s">
        <v>4549</v>
      </c>
      <c r="S815" s="1" t="s">
        <v>132</v>
      </c>
      <c r="T815" s="2" t="s">
        <v>2250</v>
      </c>
      <c r="AC815" s="1">
        <v>4</v>
      </c>
      <c r="AD815" s="1" t="s">
        <v>106</v>
      </c>
      <c r="AE815" s="1" t="s">
        <v>2958</v>
      </c>
    </row>
    <row r="816" spans="1:33" ht="13.5" customHeight="1">
      <c r="A816" s="6" t="str">
        <f t="shared" si="30"/>
        <v>1729_감물천면_101a</v>
      </c>
      <c r="B816" s="1">
        <v>1729</v>
      </c>
      <c r="C816" s="1" t="s">
        <v>4137</v>
      </c>
      <c r="D816" s="1" t="s">
        <v>4139</v>
      </c>
      <c r="E816" s="2">
        <v>815</v>
      </c>
      <c r="F816" s="1">
        <v>2</v>
      </c>
      <c r="G816" s="1" t="s">
        <v>1169</v>
      </c>
      <c r="H816" s="1" t="s">
        <v>2201</v>
      </c>
      <c r="I816" s="1">
        <v>7</v>
      </c>
      <c r="L816" s="1">
        <v>5</v>
      </c>
      <c r="M816" s="1" t="s">
        <v>4548</v>
      </c>
      <c r="N816" s="1" t="s">
        <v>4549</v>
      </c>
      <c r="S816" s="1" t="s">
        <v>132</v>
      </c>
      <c r="T816" s="2" t="s">
        <v>2250</v>
      </c>
      <c r="AC816" s="1">
        <v>1</v>
      </c>
      <c r="AD816" s="1" t="s">
        <v>151</v>
      </c>
      <c r="AE816" s="1" t="s">
        <v>2949</v>
      </c>
      <c r="AF816" s="1" t="s">
        <v>54</v>
      </c>
      <c r="AG816" s="1" t="s">
        <v>3004</v>
      </c>
    </row>
    <row r="817" spans="1:72" ht="13.5" customHeight="1">
      <c r="A817" s="6" t="str">
        <f aca="true" t="shared" si="31" ref="A817:A848">HYPERLINK("http://kyu.snu.ac.kr/sdhj/index.jsp?type=hj/GK14620_00IM0001_101b.jpg","1729_감물천면_101b")</f>
        <v>1729_감물천면_101b</v>
      </c>
      <c r="B817" s="1">
        <v>1729</v>
      </c>
      <c r="C817" s="1" t="s">
        <v>4137</v>
      </c>
      <c r="D817" s="1" t="s">
        <v>4139</v>
      </c>
      <c r="E817" s="2">
        <v>816</v>
      </c>
      <c r="F817" s="1">
        <v>2</v>
      </c>
      <c r="G817" s="1" t="s">
        <v>1169</v>
      </c>
      <c r="H817" s="1" t="s">
        <v>2201</v>
      </c>
      <c r="I817" s="1">
        <v>8</v>
      </c>
      <c r="J817" s="1" t="s">
        <v>1265</v>
      </c>
      <c r="K817" s="1" t="s">
        <v>2216</v>
      </c>
      <c r="L817" s="1">
        <v>1</v>
      </c>
      <c r="M817" s="1" t="s">
        <v>4550</v>
      </c>
      <c r="N817" s="1" t="s">
        <v>4551</v>
      </c>
      <c r="T817" s="2" t="s">
        <v>5006</v>
      </c>
      <c r="U817" s="1" t="s">
        <v>375</v>
      </c>
      <c r="V817" s="1" t="s">
        <v>2321</v>
      </c>
      <c r="W817" s="1" t="s">
        <v>342</v>
      </c>
      <c r="X817" s="1" t="s">
        <v>2401</v>
      </c>
      <c r="Y817" s="1" t="s">
        <v>39</v>
      </c>
      <c r="Z817" s="1" t="s">
        <v>2423</v>
      </c>
      <c r="AC817" s="1">
        <v>58</v>
      </c>
      <c r="AD817" s="1" t="s">
        <v>58</v>
      </c>
      <c r="AE817" s="1" t="s">
        <v>2966</v>
      </c>
      <c r="AJ817" s="1" t="s">
        <v>41</v>
      </c>
      <c r="AK817" s="1" t="s">
        <v>3052</v>
      </c>
      <c r="AL817" s="1" t="s">
        <v>337</v>
      </c>
      <c r="AM817" s="1" t="s">
        <v>3043</v>
      </c>
      <c r="AT817" s="1" t="s">
        <v>43</v>
      </c>
      <c r="AU817" s="1" t="s">
        <v>3115</v>
      </c>
      <c r="AV817" s="1" t="s">
        <v>1460</v>
      </c>
      <c r="AW817" s="1" t="s">
        <v>3228</v>
      </c>
      <c r="BG817" s="1" t="s">
        <v>574</v>
      </c>
      <c r="BH817" s="1" t="s">
        <v>4215</v>
      </c>
      <c r="BI817" s="1" t="s">
        <v>1461</v>
      </c>
      <c r="BJ817" s="1" t="s">
        <v>3513</v>
      </c>
      <c r="BK817" s="1" t="s">
        <v>1462</v>
      </c>
      <c r="BL817" s="1" t="s">
        <v>3666</v>
      </c>
      <c r="BM817" s="1" t="s">
        <v>777</v>
      </c>
      <c r="BN817" s="1" t="s">
        <v>3744</v>
      </c>
      <c r="BO817" s="1" t="s">
        <v>264</v>
      </c>
      <c r="BP817" s="1" t="s">
        <v>4173</v>
      </c>
      <c r="BQ817" s="1" t="s">
        <v>1463</v>
      </c>
      <c r="BR817" s="1" t="s">
        <v>3920</v>
      </c>
      <c r="BS817" s="1" t="s">
        <v>221</v>
      </c>
      <c r="BT817" s="1" t="s">
        <v>3072</v>
      </c>
    </row>
    <row r="818" spans="1:31" ht="13.5" customHeight="1">
      <c r="A818" s="6" t="str">
        <f t="shared" si="31"/>
        <v>1729_감물천면_101b</v>
      </c>
      <c r="B818" s="1">
        <v>1729</v>
      </c>
      <c r="C818" s="1" t="s">
        <v>4137</v>
      </c>
      <c r="D818" s="1" t="s">
        <v>4139</v>
      </c>
      <c r="E818" s="2">
        <v>817</v>
      </c>
      <c r="F818" s="1">
        <v>2</v>
      </c>
      <c r="G818" s="1" t="s">
        <v>1169</v>
      </c>
      <c r="H818" s="1" t="s">
        <v>2201</v>
      </c>
      <c r="I818" s="1">
        <v>8</v>
      </c>
      <c r="L818" s="1">
        <v>1</v>
      </c>
      <c r="M818" s="1" t="s">
        <v>4550</v>
      </c>
      <c r="N818" s="1" t="s">
        <v>4551</v>
      </c>
      <c r="S818" s="1" t="s">
        <v>134</v>
      </c>
      <c r="T818" s="2" t="s">
        <v>2246</v>
      </c>
      <c r="U818" s="1" t="s">
        <v>180</v>
      </c>
      <c r="V818" s="1" t="s">
        <v>2322</v>
      </c>
      <c r="W818" s="1" t="s">
        <v>202</v>
      </c>
      <c r="X818" s="1" t="s">
        <v>2398</v>
      </c>
      <c r="Y818" s="1" t="s">
        <v>1464</v>
      </c>
      <c r="Z818" s="1" t="s">
        <v>2610</v>
      </c>
      <c r="AC818" s="1">
        <v>28</v>
      </c>
      <c r="AD818" s="1" t="s">
        <v>351</v>
      </c>
      <c r="AE818" s="1" t="s">
        <v>2972</v>
      </c>
    </row>
    <row r="819" spans="1:31" ht="13.5" customHeight="1">
      <c r="A819" s="6" t="str">
        <f t="shared" si="31"/>
        <v>1729_감물천면_101b</v>
      </c>
      <c r="B819" s="1">
        <v>1729</v>
      </c>
      <c r="C819" s="1" t="s">
        <v>4137</v>
      </c>
      <c r="D819" s="1" t="s">
        <v>4139</v>
      </c>
      <c r="E819" s="2">
        <v>818</v>
      </c>
      <c r="F819" s="1">
        <v>2</v>
      </c>
      <c r="G819" s="1" t="s">
        <v>1169</v>
      </c>
      <c r="H819" s="1" t="s">
        <v>2201</v>
      </c>
      <c r="I819" s="1">
        <v>8</v>
      </c>
      <c r="L819" s="1">
        <v>1</v>
      </c>
      <c r="M819" s="1" t="s">
        <v>4550</v>
      </c>
      <c r="N819" s="1" t="s">
        <v>4551</v>
      </c>
      <c r="S819" s="1" t="s">
        <v>47</v>
      </c>
      <c r="T819" s="2" t="s">
        <v>2244</v>
      </c>
      <c r="AC819" s="1">
        <v>19</v>
      </c>
      <c r="AD819" s="1" t="s">
        <v>344</v>
      </c>
      <c r="AE819" s="1" t="s">
        <v>3002</v>
      </c>
    </row>
    <row r="820" spans="1:31" ht="13.5" customHeight="1">
      <c r="A820" s="6" t="str">
        <f t="shared" si="31"/>
        <v>1729_감물천면_101b</v>
      </c>
      <c r="B820" s="1">
        <v>1729</v>
      </c>
      <c r="C820" s="1" t="s">
        <v>4137</v>
      </c>
      <c r="D820" s="1" t="s">
        <v>4139</v>
      </c>
      <c r="E820" s="2">
        <v>819</v>
      </c>
      <c r="F820" s="1">
        <v>2</v>
      </c>
      <c r="G820" s="1" t="s">
        <v>1169</v>
      </c>
      <c r="H820" s="1" t="s">
        <v>2201</v>
      </c>
      <c r="I820" s="1">
        <v>8</v>
      </c>
      <c r="L820" s="1">
        <v>1</v>
      </c>
      <c r="M820" s="1" t="s">
        <v>4550</v>
      </c>
      <c r="N820" s="1" t="s">
        <v>4551</v>
      </c>
      <c r="S820" s="1" t="s">
        <v>47</v>
      </c>
      <c r="T820" s="2" t="s">
        <v>2244</v>
      </c>
      <c r="AC820" s="1">
        <v>14</v>
      </c>
      <c r="AD820" s="1" t="s">
        <v>84</v>
      </c>
      <c r="AE820" s="1" t="s">
        <v>2969</v>
      </c>
    </row>
    <row r="821" spans="1:31" ht="13.5" customHeight="1">
      <c r="A821" s="6" t="str">
        <f t="shared" si="31"/>
        <v>1729_감물천면_101b</v>
      </c>
      <c r="B821" s="1">
        <v>1729</v>
      </c>
      <c r="C821" s="1" t="s">
        <v>4137</v>
      </c>
      <c r="D821" s="1" t="s">
        <v>4139</v>
      </c>
      <c r="E821" s="2">
        <v>820</v>
      </c>
      <c r="F821" s="1">
        <v>2</v>
      </c>
      <c r="G821" s="1" t="s">
        <v>1169</v>
      </c>
      <c r="H821" s="1" t="s">
        <v>2201</v>
      </c>
      <c r="I821" s="1">
        <v>8</v>
      </c>
      <c r="L821" s="1">
        <v>1</v>
      </c>
      <c r="M821" s="1" t="s">
        <v>4550</v>
      </c>
      <c r="N821" s="1" t="s">
        <v>4551</v>
      </c>
      <c r="T821" s="2" t="s">
        <v>4691</v>
      </c>
      <c r="U821" s="1" t="s">
        <v>86</v>
      </c>
      <c r="V821" s="1" t="s">
        <v>2290</v>
      </c>
      <c r="Y821" s="1" t="s">
        <v>1264</v>
      </c>
      <c r="Z821" s="1" t="s">
        <v>2609</v>
      </c>
      <c r="AC821" s="1">
        <v>46</v>
      </c>
      <c r="AD821" s="1" t="s">
        <v>138</v>
      </c>
      <c r="AE821" s="1" t="s">
        <v>2956</v>
      </c>
    </row>
    <row r="822" spans="1:58" ht="13.5" customHeight="1">
      <c r="A822" s="6" t="str">
        <f t="shared" si="31"/>
        <v>1729_감물천면_101b</v>
      </c>
      <c r="B822" s="1">
        <v>1729</v>
      </c>
      <c r="C822" s="1" t="s">
        <v>4137</v>
      </c>
      <c r="D822" s="1" t="s">
        <v>4139</v>
      </c>
      <c r="E822" s="2">
        <v>821</v>
      </c>
      <c r="F822" s="1">
        <v>2</v>
      </c>
      <c r="G822" s="1" t="s">
        <v>1169</v>
      </c>
      <c r="H822" s="1" t="s">
        <v>2201</v>
      </c>
      <c r="I822" s="1">
        <v>8</v>
      </c>
      <c r="L822" s="1">
        <v>1</v>
      </c>
      <c r="M822" s="1" t="s">
        <v>4550</v>
      </c>
      <c r="N822" s="1" t="s">
        <v>4551</v>
      </c>
      <c r="T822" s="2" t="s">
        <v>4691</v>
      </c>
      <c r="U822" s="1" t="s">
        <v>49</v>
      </c>
      <c r="V822" s="1" t="s">
        <v>2294</v>
      </c>
      <c r="Y822" s="1" t="s">
        <v>1266</v>
      </c>
      <c r="Z822" s="1" t="s">
        <v>2608</v>
      </c>
      <c r="AF822" s="1" t="s">
        <v>131</v>
      </c>
      <c r="AG822" s="1" t="s">
        <v>3005</v>
      </c>
      <c r="BB822" s="1" t="s">
        <v>91</v>
      </c>
      <c r="BC822" s="1" t="s">
        <v>3399</v>
      </c>
      <c r="BF822" s="1" t="s">
        <v>4761</v>
      </c>
    </row>
    <row r="823" spans="1:72" ht="13.5" customHeight="1">
      <c r="A823" s="6" t="str">
        <f t="shared" si="31"/>
        <v>1729_감물천면_101b</v>
      </c>
      <c r="B823" s="1">
        <v>1729</v>
      </c>
      <c r="C823" s="1" t="s">
        <v>4137</v>
      </c>
      <c r="D823" s="1" t="s">
        <v>4139</v>
      </c>
      <c r="E823" s="2">
        <v>822</v>
      </c>
      <c r="F823" s="1">
        <v>2</v>
      </c>
      <c r="G823" s="1" t="s">
        <v>1169</v>
      </c>
      <c r="H823" s="1" t="s">
        <v>2201</v>
      </c>
      <c r="I823" s="1">
        <v>8</v>
      </c>
      <c r="L823" s="1">
        <v>2</v>
      </c>
      <c r="M823" s="1" t="s">
        <v>4552</v>
      </c>
      <c r="N823" s="1" t="s">
        <v>4553</v>
      </c>
      <c r="T823" s="2" t="s">
        <v>4847</v>
      </c>
      <c r="U823" s="1" t="s">
        <v>264</v>
      </c>
      <c r="V823" s="1" t="s">
        <v>4173</v>
      </c>
      <c r="W823" s="1" t="s">
        <v>1284</v>
      </c>
      <c r="X823" s="1" t="s">
        <v>2390</v>
      </c>
      <c r="Y823" s="1" t="s">
        <v>1465</v>
      </c>
      <c r="Z823" s="1" t="s">
        <v>2607</v>
      </c>
      <c r="AC823" s="1">
        <v>63</v>
      </c>
      <c r="AD823" s="1" t="s">
        <v>248</v>
      </c>
      <c r="AE823" s="1" t="s">
        <v>2967</v>
      </c>
      <c r="AJ823" s="1" t="s">
        <v>17</v>
      </c>
      <c r="AK823" s="1" t="s">
        <v>3051</v>
      </c>
      <c r="AL823" s="1" t="s">
        <v>422</v>
      </c>
      <c r="AM823" s="1" t="s">
        <v>3074</v>
      </c>
      <c r="AT823" s="1" t="s">
        <v>79</v>
      </c>
      <c r="AU823" s="1" t="s">
        <v>2295</v>
      </c>
      <c r="AV823" s="1" t="s">
        <v>1301</v>
      </c>
      <c r="AW823" s="1" t="s">
        <v>2605</v>
      </c>
      <c r="BG823" s="1" t="s">
        <v>43</v>
      </c>
      <c r="BH823" s="1" t="s">
        <v>3115</v>
      </c>
      <c r="BI823" s="1" t="s">
        <v>1466</v>
      </c>
      <c r="BJ823" s="1" t="s">
        <v>3245</v>
      </c>
      <c r="BK823" s="1" t="s">
        <v>43</v>
      </c>
      <c r="BL823" s="1" t="s">
        <v>3115</v>
      </c>
      <c r="BM823" s="1" t="s">
        <v>1295</v>
      </c>
      <c r="BN823" s="1" t="s">
        <v>3562</v>
      </c>
      <c r="BO823" s="1" t="s">
        <v>43</v>
      </c>
      <c r="BP823" s="1" t="s">
        <v>3115</v>
      </c>
      <c r="BQ823" s="1" t="s">
        <v>1302</v>
      </c>
      <c r="BR823" s="1" t="s">
        <v>3925</v>
      </c>
      <c r="BS823" s="1" t="s">
        <v>65</v>
      </c>
      <c r="BT823" s="1" t="s">
        <v>4960</v>
      </c>
    </row>
    <row r="824" spans="1:72" ht="13.5" customHeight="1">
      <c r="A824" s="6" t="str">
        <f t="shared" si="31"/>
        <v>1729_감물천면_101b</v>
      </c>
      <c r="B824" s="1">
        <v>1729</v>
      </c>
      <c r="C824" s="1" t="s">
        <v>4137</v>
      </c>
      <c r="D824" s="1" t="s">
        <v>4139</v>
      </c>
      <c r="E824" s="2">
        <v>823</v>
      </c>
      <c r="F824" s="1">
        <v>2</v>
      </c>
      <c r="G824" s="1" t="s">
        <v>1169</v>
      </c>
      <c r="H824" s="1" t="s">
        <v>2201</v>
      </c>
      <c r="I824" s="1">
        <v>8</v>
      </c>
      <c r="L824" s="1">
        <v>2</v>
      </c>
      <c r="M824" s="1" t="s">
        <v>4552</v>
      </c>
      <c r="N824" s="1" t="s">
        <v>4553</v>
      </c>
      <c r="S824" s="1" t="s">
        <v>66</v>
      </c>
      <c r="T824" s="2" t="s">
        <v>2245</v>
      </c>
      <c r="W824" s="1" t="s">
        <v>121</v>
      </c>
      <c r="X824" s="1" t="s">
        <v>2389</v>
      </c>
      <c r="Y824" s="1" t="s">
        <v>39</v>
      </c>
      <c r="Z824" s="1" t="s">
        <v>2423</v>
      </c>
      <c r="AC824" s="1">
        <v>55</v>
      </c>
      <c r="AD824" s="1" t="s">
        <v>419</v>
      </c>
      <c r="AE824" s="1" t="s">
        <v>2977</v>
      </c>
      <c r="AJ824" s="1" t="s">
        <v>41</v>
      </c>
      <c r="AK824" s="1" t="s">
        <v>3052</v>
      </c>
      <c r="AL824" s="1" t="s">
        <v>129</v>
      </c>
      <c r="AM824" s="1" t="s">
        <v>3061</v>
      </c>
      <c r="AT824" s="1" t="s">
        <v>79</v>
      </c>
      <c r="AU824" s="1" t="s">
        <v>2295</v>
      </c>
      <c r="AV824" s="1" t="s">
        <v>1171</v>
      </c>
      <c r="AW824" s="1" t="s">
        <v>2669</v>
      </c>
      <c r="BG824" s="1" t="s">
        <v>392</v>
      </c>
      <c r="BH824" s="1" t="s">
        <v>3116</v>
      </c>
      <c r="BI824" s="1" t="s">
        <v>1467</v>
      </c>
      <c r="BJ824" s="1" t="s">
        <v>5007</v>
      </c>
      <c r="BK824" s="1" t="s">
        <v>43</v>
      </c>
      <c r="BL824" s="1" t="s">
        <v>3115</v>
      </c>
      <c r="BM824" s="1" t="s">
        <v>1468</v>
      </c>
      <c r="BN824" s="1" t="s">
        <v>3201</v>
      </c>
      <c r="BO824" s="1" t="s">
        <v>43</v>
      </c>
      <c r="BP824" s="1" t="s">
        <v>3115</v>
      </c>
      <c r="BQ824" s="1" t="s">
        <v>1469</v>
      </c>
      <c r="BR824" s="1" t="s">
        <v>4250</v>
      </c>
      <c r="BS824" s="1" t="s">
        <v>65</v>
      </c>
      <c r="BT824" s="1" t="s">
        <v>4780</v>
      </c>
    </row>
    <row r="825" spans="1:33" ht="13.5" customHeight="1">
      <c r="A825" s="6" t="str">
        <f t="shared" si="31"/>
        <v>1729_감물천면_101b</v>
      </c>
      <c r="B825" s="1">
        <v>1729</v>
      </c>
      <c r="C825" s="1" t="s">
        <v>4137</v>
      </c>
      <c r="D825" s="1" t="s">
        <v>4139</v>
      </c>
      <c r="E825" s="2">
        <v>824</v>
      </c>
      <c r="F825" s="1">
        <v>2</v>
      </c>
      <c r="G825" s="1" t="s">
        <v>1169</v>
      </c>
      <c r="H825" s="1" t="s">
        <v>2201</v>
      </c>
      <c r="I825" s="1">
        <v>8</v>
      </c>
      <c r="L825" s="1">
        <v>2</v>
      </c>
      <c r="M825" s="1" t="s">
        <v>4552</v>
      </c>
      <c r="N825" s="1" t="s">
        <v>4553</v>
      </c>
      <c r="S825" s="1" t="s">
        <v>47</v>
      </c>
      <c r="T825" s="2" t="s">
        <v>2244</v>
      </c>
      <c r="AF825" s="1" t="s">
        <v>330</v>
      </c>
      <c r="AG825" s="1" t="s">
        <v>3008</v>
      </c>
    </row>
    <row r="826" spans="1:33" ht="13.5" customHeight="1">
      <c r="A826" s="6" t="str">
        <f t="shared" si="31"/>
        <v>1729_감물천면_101b</v>
      </c>
      <c r="B826" s="1">
        <v>1729</v>
      </c>
      <c r="C826" s="1" t="s">
        <v>4137</v>
      </c>
      <c r="D826" s="1" t="s">
        <v>4139</v>
      </c>
      <c r="E826" s="2">
        <v>825</v>
      </c>
      <c r="F826" s="1">
        <v>2</v>
      </c>
      <c r="G826" s="1" t="s">
        <v>1169</v>
      </c>
      <c r="H826" s="1" t="s">
        <v>2201</v>
      </c>
      <c r="I826" s="1">
        <v>8</v>
      </c>
      <c r="L826" s="1">
        <v>2</v>
      </c>
      <c r="M826" s="1" t="s">
        <v>4552</v>
      </c>
      <c r="N826" s="1" t="s">
        <v>4553</v>
      </c>
      <c r="S826" s="1" t="s">
        <v>47</v>
      </c>
      <c r="T826" s="2" t="s">
        <v>2244</v>
      </c>
      <c r="AC826" s="1">
        <v>10</v>
      </c>
      <c r="AD826" s="1" t="s">
        <v>100</v>
      </c>
      <c r="AE826" s="1" t="s">
        <v>2959</v>
      </c>
      <c r="AF826" s="1" t="s">
        <v>54</v>
      </c>
      <c r="AG826" s="1" t="s">
        <v>3004</v>
      </c>
    </row>
    <row r="827" spans="1:31" ht="13.5" customHeight="1">
      <c r="A827" s="6" t="str">
        <f t="shared" si="31"/>
        <v>1729_감물천면_101b</v>
      </c>
      <c r="B827" s="1">
        <v>1729</v>
      </c>
      <c r="C827" s="1" t="s">
        <v>4137</v>
      </c>
      <c r="D827" s="1" t="s">
        <v>4139</v>
      </c>
      <c r="E827" s="2">
        <v>826</v>
      </c>
      <c r="F827" s="1">
        <v>2</v>
      </c>
      <c r="G827" s="1" t="s">
        <v>1169</v>
      </c>
      <c r="H827" s="1" t="s">
        <v>2201</v>
      </c>
      <c r="I827" s="1">
        <v>8</v>
      </c>
      <c r="L827" s="1">
        <v>2</v>
      </c>
      <c r="M827" s="1" t="s">
        <v>4552</v>
      </c>
      <c r="N827" s="1" t="s">
        <v>4553</v>
      </c>
      <c r="S827" s="1" t="s">
        <v>47</v>
      </c>
      <c r="T827" s="2" t="s">
        <v>2244</v>
      </c>
      <c r="AC827" s="1">
        <v>8</v>
      </c>
      <c r="AD827" s="1" t="s">
        <v>154</v>
      </c>
      <c r="AE827" s="1" t="s">
        <v>2946</v>
      </c>
    </row>
    <row r="828" spans="1:72" ht="13.5" customHeight="1">
      <c r="A828" s="6" t="str">
        <f t="shared" si="31"/>
        <v>1729_감물천면_101b</v>
      </c>
      <c r="B828" s="1">
        <v>1729</v>
      </c>
      <c r="C828" s="1" t="s">
        <v>4137</v>
      </c>
      <c r="D828" s="1" t="s">
        <v>4139</v>
      </c>
      <c r="E828" s="2">
        <v>827</v>
      </c>
      <c r="F828" s="1">
        <v>2</v>
      </c>
      <c r="G828" s="1" t="s">
        <v>1169</v>
      </c>
      <c r="H828" s="1" t="s">
        <v>2201</v>
      </c>
      <c r="I828" s="1">
        <v>8</v>
      </c>
      <c r="L828" s="1">
        <v>3</v>
      </c>
      <c r="M828" s="1" t="s">
        <v>4554</v>
      </c>
      <c r="N828" s="1" t="s">
        <v>4555</v>
      </c>
      <c r="O828" s="1" t="s">
        <v>6</v>
      </c>
      <c r="P828" s="1" t="s">
        <v>2234</v>
      </c>
      <c r="T828" s="2" t="s">
        <v>4847</v>
      </c>
      <c r="U828" s="1" t="s">
        <v>1470</v>
      </c>
      <c r="V828" s="1" t="s">
        <v>2353</v>
      </c>
      <c r="W828" s="1" t="s">
        <v>1284</v>
      </c>
      <c r="X828" s="1" t="s">
        <v>2390</v>
      </c>
      <c r="Y828" s="1" t="s">
        <v>1471</v>
      </c>
      <c r="Z828" s="1" t="s">
        <v>2606</v>
      </c>
      <c r="AC828" s="1">
        <v>45</v>
      </c>
      <c r="AD828" s="1" t="s">
        <v>48</v>
      </c>
      <c r="AE828" s="1" t="s">
        <v>2947</v>
      </c>
      <c r="AJ828" s="1" t="s">
        <v>17</v>
      </c>
      <c r="AK828" s="1" t="s">
        <v>3051</v>
      </c>
      <c r="AL828" s="1" t="s">
        <v>422</v>
      </c>
      <c r="AM828" s="1" t="s">
        <v>3074</v>
      </c>
      <c r="AT828" s="1" t="s">
        <v>79</v>
      </c>
      <c r="AU828" s="1" t="s">
        <v>2295</v>
      </c>
      <c r="AV828" s="1" t="s">
        <v>1301</v>
      </c>
      <c r="AW828" s="1" t="s">
        <v>2605</v>
      </c>
      <c r="BG828" s="1" t="s">
        <v>43</v>
      </c>
      <c r="BH828" s="1" t="s">
        <v>3115</v>
      </c>
      <c r="BI828" s="1" t="s">
        <v>1466</v>
      </c>
      <c r="BJ828" s="1" t="s">
        <v>3245</v>
      </c>
      <c r="BK828" s="1" t="s">
        <v>43</v>
      </c>
      <c r="BL828" s="1" t="s">
        <v>3115</v>
      </c>
      <c r="BM828" s="1" t="s">
        <v>1295</v>
      </c>
      <c r="BN828" s="1" t="s">
        <v>3562</v>
      </c>
      <c r="BO828" s="1" t="s">
        <v>43</v>
      </c>
      <c r="BP828" s="1" t="s">
        <v>3115</v>
      </c>
      <c r="BQ828" s="1" t="s">
        <v>1302</v>
      </c>
      <c r="BR828" s="1" t="s">
        <v>3925</v>
      </c>
      <c r="BS828" s="1" t="s">
        <v>65</v>
      </c>
      <c r="BT828" s="1" t="s">
        <v>4960</v>
      </c>
    </row>
    <row r="829" spans="1:72" ht="13.5" customHeight="1">
      <c r="A829" s="6" t="str">
        <f t="shared" si="31"/>
        <v>1729_감물천면_101b</v>
      </c>
      <c r="B829" s="1">
        <v>1729</v>
      </c>
      <c r="C829" s="1" t="s">
        <v>4137</v>
      </c>
      <c r="D829" s="1" t="s">
        <v>4139</v>
      </c>
      <c r="E829" s="2">
        <v>828</v>
      </c>
      <c r="F829" s="1">
        <v>2</v>
      </c>
      <c r="G829" s="1" t="s">
        <v>1169</v>
      </c>
      <c r="H829" s="1" t="s">
        <v>2201</v>
      </c>
      <c r="I829" s="1">
        <v>8</v>
      </c>
      <c r="L829" s="1">
        <v>3</v>
      </c>
      <c r="M829" s="1" t="s">
        <v>4554</v>
      </c>
      <c r="N829" s="1" t="s">
        <v>4555</v>
      </c>
      <c r="S829" s="1" t="s">
        <v>66</v>
      </c>
      <c r="T829" s="2" t="s">
        <v>2245</v>
      </c>
      <c r="W829" s="1" t="s">
        <v>192</v>
      </c>
      <c r="X829" s="1" t="s">
        <v>2382</v>
      </c>
      <c r="Y829" s="1" t="s">
        <v>39</v>
      </c>
      <c r="Z829" s="1" t="s">
        <v>2423</v>
      </c>
      <c r="AC829" s="1">
        <v>48</v>
      </c>
      <c r="AD829" s="1" t="s">
        <v>68</v>
      </c>
      <c r="AE829" s="1" t="s">
        <v>2220</v>
      </c>
      <c r="AJ829" s="1" t="s">
        <v>41</v>
      </c>
      <c r="AK829" s="1" t="s">
        <v>3052</v>
      </c>
      <c r="AL829" s="1" t="s">
        <v>46</v>
      </c>
      <c r="AM829" s="1" t="s">
        <v>3053</v>
      </c>
      <c r="AT829" s="1" t="s">
        <v>43</v>
      </c>
      <c r="AU829" s="1" t="s">
        <v>3115</v>
      </c>
      <c r="AV829" s="1" t="s">
        <v>1472</v>
      </c>
      <c r="AW829" s="1" t="s">
        <v>3246</v>
      </c>
      <c r="BG829" s="1" t="s">
        <v>43</v>
      </c>
      <c r="BH829" s="1" t="s">
        <v>3115</v>
      </c>
      <c r="BI829" s="1" t="s">
        <v>317</v>
      </c>
      <c r="BJ829" s="1" t="s">
        <v>3481</v>
      </c>
      <c r="BK829" s="1" t="s">
        <v>43</v>
      </c>
      <c r="BL829" s="1" t="s">
        <v>3115</v>
      </c>
      <c r="BM829" s="1" t="s">
        <v>318</v>
      </c>
      <c r="BN829" s="1" t="s">
        <v>2798</v>
      </c>
      <c r="BO829" s="1" t="s">
        <v>574</v>
      </c>
      <c r="BP829" s="1" t="s">
        <v>4215</v>
      </c>
      <c r="BQ829" s="1" t="s">
        <v>1473</v>
      </c>
      <c r="BR829" s="1" t="s">
        <v>4319</v>
      </c>
      <c r="BS829" s="1" t="s">
        <v>129</v>
      </c>
      <c r="BT829" s="1" t="s">
        <v>3061</v>
      </c>
    </row>
    <row r="830" spans="1:72" ht="13.5" customHeight="1">
      <c r="A830" s="6" t="str">
        <f t="shared" si="31"/>
        <v>1729_감물천면_101b</v>
      </c>
      <c r="B830" s="1">
        <v>1729</v>
      </c>
      <c r="C830" s="1" t="s">
        <v>4137</v>
      </c>
      <c r="D830" s="1" t="s">
        <v>4139</v>
      </c>
      <c r="E830" s="2">
        <v>829</v>
      </c>
      <c r="F830" s="1">
        <v>2</v>
      </c>
      <c r="G830" s="1" t="s">
        <v>1169</v>
      </c>
      <c r="H830" s="1" t="s">
        <v>2201</v>
      </c>
      <c r="I830" s="1">
        <v>8</v>
      </c>
      <c r="L830" s="1">
        <v>4</v>
      </c>
      <c r="M830" s="1" t="s">
        <v>4556</v>
      </c>
      <c r="N830" s="1" t="s">
        <v>4557</v>
      </c>
      <c r="T830" s="2" t="s">
        <v>5003</v>
      </c>
      <c r="U830" s="1" t="s">
        <v>79</v>
      </c>
      <c r="V830" s="1" t="s">
        <v>2295</v>
      </c>
      <c r="W830" s="1" t="s">
        <v>1284</v>
      </c>
      <c r="X830" s="1" t="s">
        <v>2390</v>
      </c>
      <c r="Y830" s="1" t="s">
        <v>1301</v>
      </c>
      <c r="Z830" s="1" t="s">
        <v>2605</v>
      </c>
      <c r="AC830" s="1">
        <v>77</v>
      </c>
      <c r="AD830" s="1" t="s">
        <v>356</v>
      </c>
      <c r="AE830" s="1" t="s">
        <v>2960</v>
      </c>
      <c r="AJ830" s="1" t="s">
        <v>17</v>
      </c>
      <c r="AK830" s="1" t="s">
        <v>3051</v>
      </c>
      <c r="AL830" s="1" t="s">
        <v>422</v>
      </c>
      <c r="AM830" s="1" t="s">
        <v>3074</v>
      </c>
      <c r="AT830" s="1" t="s">
        <v>43</v>
      </c>
      <c r="AU830" s="1" t="s">
        <v>3115</v>
      </c>
      <c r="AV830" s="1" t="s">
        <v>1466</v>
      </c>
      <c r="AW830" s="1" t="s">
        <v>3245</v>
      </c>
      <c r="BG830" s="1" t="s">
        <v>43</v>
      </c>
      <c r="BH830" s="1" t="s">
        <v>3115</v>
      </c>
      <c r="BI830" s="1" t="s">
        <v>1295</v>
      </c>
      <c r="BJ830" s="1" t="s">
        <v>3562</v>
      </c>
      <c r="BK830" s="1" t="s">
        <v>43</v>
      </c>
      <c r="BL830" s="1" t="s">
        <v>3115</v>
      </c>
      <c r="BM830" s="1" t="s">
        <v>4100</v>
      </c>
      <c r="BN830" s="1" t="s">
        <v>3613</v>
      </c>
      <c r="BO830" s="1" t="s">
        <v>43</v>
      </c>
      <c r="BP830" s="1" t="s">
        <v>3115</v>
      </c>
      <c r="BQ830" s="1" t="s">
        <v>1296</v>
      </c>
      <c r="BR830" s="1" t="s">
        <v>3941</v>
      </c>
      <c r="BS830" s="1" t="s">
        <v>337</v>
      </c>
      <c r="BT830" s="1" t="s">
        <v>3043</v>
      </c>
    </row>
    <row r="831" spans="1:72" ht="13.5" customHeight="1">
      <c r="A831" s="6" t="str">
        <f t="shared" si="31"/>
        <v>1729_감물천면_101b</v>
      </c>
      <c r="B831" s="1">
        <v>1729</v>
      </c>
      <c r="C831" s="1" t="s">
        <v>4137</v>
      </c>
      <c r="D831" s="1" t="s">
        <v>4139</v>
      </c>
      <c r="E831" s="2">
        <v>830</v>
      </c>
      <c r="F831" s="1">
        <v>2</v>
      </c>
      <c r="G831" s="1" t="s">
        <v>1169</v>
      </c>
      <c r="H831" s="1" t="s">
        <v>2201</v>
      </c>
      <c r="I831" s="1">
        <v>8</v>
      </c>
      <c r="L831" s="1">
        <v>4</v>
      </c>
      <c r="M831" s="1" t="s">
        <v>4556</v>
      </c>
      <c r="N831" s="1" t="s">
        <v>4557</v>
      </c>
      <c r="S831" s="1" t="s">
        <v>466</v>
      </c>
      <c r="T831" s="2" t="s">
        <v>2274</v>
      </c>
      <c r="W831" s="1" t="s">
        <v>833</v>
      </c>
      <c r="X831" s="1" t="s">
        <v>2388</v>
      </c>
      <c r="Y831" s="1" t="s">
        <v>114</v>
      </c>
      <c r="Z831" s="1" t="s">
        <v>2416</v>
      </c>
      <c r="AC831" s="1">
        <v>66</v>
      </c>
      <c r="AD831" s="1" t="s">
        <v>133</v>
      </c>
      <c r="AE831" s="1" t="s">
        <v>2971</v>
      </c>
      <c r="AJ831" s="1" t="s">
        <v>17</v>
      </c>
      <c r="AK831" s="1" t="s">
        <v>3051</v>
      </c>
      <c r="AL831" s="1" t="s">
        <v>1474</v>
      </c>
      <c r="AM831" s="1" t="s">
        <v>3058</v>
      </c>
      <c r="AT831" s="1" t="s">
        <v>79</v>
      </c>
      <c r="AU831" s="1" t="s">
        <v>2295</v>
      </c>
      <c r="AV831" s="1" t="s">
        <v>1475</v>
      </c>
      <c r="AW831" s="1" t="s">
        <v>3244</v>
      </c>
      <c r="BG831" s="1" t="s">
        <v>107</v>
      </c>
      <c r="BH831" s="1" t="s">
        <v>2312</v>
      </c>
      <c r="BI831" s="1" t="s">
        <v>1476</v>
      </c>
      <c r="BJ831" s="1" t="s">
        <v>3268</v>
      </c>
      <c r="BK831" s="1" t="s">
        <v>107</v>
      </c>
      <c r="BL831" s="1" t="s">
        <v>2312</v>
      </c>
      <c r="BM831" s="1" t="s">
        <v>1477</v>
      </c>
      <c r="BN831" s="1" t="s">
        <v>3758</v>
      </c>
      <c r="BO831" s="1" t="s">
        <v>124</v>
      </c>
      <c r="BP831" s="1" t="s">
        <v>3119</v>
      </c>
      <c r="BQ831" s="1" t="s">
        <v>4112</v>
      </c>
      <c r="BR831" s="1" t="s">
        <v>3940</v>
      </c>
      <c r="BS831" s="1" t="s">
        <v>194</v>
      </c>
      <c r="BT831" s="1" t="s">
        <v>3059</v>
      </c>
    </row>
    <row r="832" spans="1:31" ht="13.5" customHeight="1">
      <c r="A832" s="6" t="str">
        <f t="shared" si="31"/>
        <v>1729_감물천면_101b</v>
      </c>
      <c r="B832" s="1">
        <v>1729</v>
      </c>
      <c r="C832" s="1" t="s">
        <v>4137</v>
      </c>
      <c r="D832" s="1" t="s">
        <v>4139</v>
      </c>
      <c r="E832" s="2">
        <v>831</v>
      </c>
      <c r="F832" s="1">
        <v>2</v>
      </c>
      <c r="G832" s="1" t="s">
        <v>1169</v>
      </c>
      <c r="H832" s="1" t="s">
        <v>2201</v>
      </c>
      <c r="I832" s="1">
        <v>8</v>
      </c>
      <c r="L832" s="1">
        <v>4</v>
      </c>
      <c r="M832" s="1" t="s">
        <v>4556</v>
      </c>
      <c r="N832" s="1" t="s">
        <v>4557</v>
      </c>
      <c r="S832" s="1" t="s">
        <v>47</v>
      </c>
      <c r="T832" s="2" t="s">
        <v>2244</v>
      </c>
      <c r="AC832" s="1">
        <v>15</v>
      </c>
      <c r="AD832" s="1" t="s">
        <v>115</v>
      </c>
      <c r="AE832" s="1" t="s">
        <v>2974</v>
      </c>
    </row>
    <row r="833" spans="1:72" ht="13.5" customHeight="1">
      <c r="A833" s="6" t="str">
        <f t="shared" si="31"/>
        <v>1729_감물천면_101b</v>
      </c>
      <c r="B833" s="1">
        <v>1729</v>
      </c>
      <c r="C833" s="1" t="s">
        <v>4137</v>
      </c>
      <c r="D833" s="1" t="s">
        <v>4139</v>
      </c>
      <c r="E833" s="2">
        <v>832</v>
      </c>
      <c r="F833" s="1">
        <v>2</v>
      </c>
      <c r="G833" s="1" t="s">
        <v>1169</v>
      </c>
      <c r="H833" s="1" t="s">
        <v>2201</v>
      </c>
      <c r="I833" s="1">
        <v>8</v>
      </c>
      <c r="L833" s="1">
        <v>5</v>
      </c>
      <c r="M833" s="1" t="s">
        <v>4558</v>
      </c>
      <c r="N833" s="1" t="s">
        <v>4559</v>
      </c>
      <c r="T833" s="2" t="s">
        <v>4743</v>
      </c>
      <c r="U833" s="1" t="s">
        <v>1478</v>
      </c>
      <c r="V833" s="1" t="s">
        <v>2304</v>
      </c>
      <c r="W833" s="1" t="s">
        <v>975</v>
      </c>
      <c r="X833" s="1" t="s">
        <v>2399</v>
      </c>
      <c r="Y833" s="1" t="s">
        <v>1479</v>
      </c>
      <c r="Z833" s="1" t="s">
        <v>2604</v>
      </c>
      <c r="AC833" s="1">
        <v>58</v>
      </c>
      <c r="AD833" s="1" t="s">
        <v>140</v>
      </c>
      <c r="AE833" s="1" t="s">
        <v>2996</v>
      </c>
      <c r="AJ833" s="1" t="s">
        <v>17</v>
      </c>
      <c r="AK833" s="1" t="s">
        <v>3051</v>
      </c>
      <c r="AL833" s="1" t="s">
        <v>221</v>
      </c>
      <c r="AM833" s="1" t="s">
        <v>3072</v>
      </c>
      <c r="AT833" s="1" t="s">
        <v>79</v>
      </c>
      <c r="AU833" s="1" t="s">
        <v>2295</v>
      </c>
      <c r="AV833" s="1" t="s">
        <v>1278</v>
      </c>
      <c r="AW833" s="1" t="s">
        <v>3164</v>
      </c>
      <c r="BG833" s="1" t="s">
        <v>79</v>
      </c>
      <c r="BH833" s="1" t="s">
        <v>2295</v>
      </c>
      <c r="BI833" s="1" t="s">
        <v>1172</v>
      </c>
      <c r="BJ833" s="1" t="s">
        <v>3281</v>
      </c>
      <c r="BK833" s="1" t="s">
        <v>124</v>
      </c>
      <c r="BL833" s="1" t="s">
        <v>3119</v>
      </c>
      <c r="BM833" s="1" t="s">
        <v>771</v>
      </c>
      <c r="BN833" s="1" t="s">
        <v>3202</v>
      </c>
      <c r="BO833" s="1" t="s">
        <v>107</v>
      </c>
      <c r="BP833" s="1" t="s">
        <v>2312</v>
      </c>
      <c r="BQ833" s="1" t="s">
        <v>1279</v>
      </c>
      <c r="BR833" s="1" t="s">
        <v>3917</v>
      </c>
      <c r="BS833" s="1" t="s">
        <v>422</v>
      </c>
      <c r="BT833" s="1" t="s">
        <v>3074</v>
      </c>
    </row>
    <row r="834" spans="1:72" ht="13.5" customHeight="1">
      <c r="A834" s="6" t="str">
        <f t="shared" si="31"/>
        <v>1729_감물천면_101b</v>
      </c>
      <c r="B834" s="1">
        <v>1729</v>
      </c>
      <c r="C834" s="1" t="s">
        <v>4137</v>
      </c>
      <c r="D834" s="1" t="s">
        <v>4139</v>
      </c>
      <c r="E834" s="2">
        <v>833</v>
      </c>
      <c r="F834" s="1">
        <v>2</v>
      </c>
      <c r="G834" s="1" t="s">
        <v>1169</v>
      </c>
      <c r="H834" s="1" t="s">
        <v>2201</v>
      </c>
      <c r="I834" s="1">
        <v>8</v>
      </c>
      <c r="L834" s="1">
        <v>5</v>
      </c>
      <c r="M834" s="1" t="s">
        <v>4558</v>
      </c>
      <c r="N834" s="1" t="s">
        <v>4559</v>
      </c>
      <c r="S834" s="1" t="s">
        <v>66</v>
      </c>
      <c r="T834" s="2" t="s">
        <v>2245</v>
      </c>
      <c r="W834" s="1" t="s">
        <v>135</v>
      </c>
      <c r="X834" s="1" t="s">
        <v>2393</v>
      </c>
      <c r="Y834" s="1" t="s">
        <v>39</v>
      </c>
      <c r="Z834" s="1" t="s">
        <v>2423</v>
      </c>
      <c r="AC834" s="1">
        <v>54</v>
      </c>
      <c r="AD834" s="1" t="s">
        <v>419</v>
      </c>
      <c r="AE834" s="1" t="s">
        <v>2977</v>
      </c>
      <c r="AJ834" s="1" t="s">
        <v>41</v>
      </c>
      <c r="AK834" s="1" t="s">
        <v>3052</v>
      </c>
      <c r="AL834" s="1" t="s">
        <v>65</v>
      </c>
      <c r="AM834" s="1" t="s">
        <v>5008</v>
      </c>
      <c r="AT834" s="1" t="s">
        <v>43</v>
      </c>
      <c r="AU834" s="1" t="s">
        <v>3115</v>
      </c>
      <c r="AV834" s="1" t="s">
        <v>1480</v>
      </c>
      <c r="AW834" s="1" t="s">
        <v>3243</v>
      </c>
      <c r="BG834" s="1" t="s">
        <v>43</v>
      </c>
      <c r="BH834" s="1" t="s">
        <v>3115</v>
      </c>
      <c r="BI834" s="1" t="s">
        <v>1481</v>
      </c>
      <c r="BJ834" s="1" t="s">
        <v>2820</v>
      </c>
      <c r="BK834" s="1" t="s">
        <v>481</v>
      </c>
      <c r="BL834" s="1" t="s">
        <v>3127</v>
      </c>
      <c r="BM834" s="1" t="s">
        <v>268</v>
      </c>
      <c r="BN834" s="1" t="s">
        <v>3757</v>
      </c>
      <c r="BO834" s="1" t="s">
        <v>1482</v>
      </c>
      <c r="BP834" s="1" t="s">
        <v>4164</v>
      </c>
      <c r="BQ834" s="1" t="s">
        <v>1483</v>
      </c>
      <c r="BR834" s="1" t="s">
        <v>4229</v>
      </c>
      <c r="BS834" s="1" t="s">
        <v>591</v>
      </c>
      <c r="BT834" s="1" t="s">
        <v>3047</v>
      </c>
    </row>
    <row r="835" spans="1:33" ht="13.5" customHeight="1">
      <c r="A835" s="6" t="str">
        <f t="shared" si="31"/>
        <v>1729_감물천면_101b</v>
      </c>
      <c r="B835" s="1">
        <v>1729</v>
      </c>
      <c r="C835" s="1" t="s">
        <v>4137</v>
      </c>
      <c r="D835" s="1" t="s">
        <v>4139</v>
      </c>
      <c r="E835" s="2">
        <v>834</v>
      </c>
      <c r="F835" s="1">
        <v>2</v>
      </c>
      <c r="G835" s="1" t="s">
        <v>1169</v>
      </c>
      <c r="H835" s="1" t="s">
        <v>2201</v>
      </c>
      <c r="I835" s="1">
        <v>8</v>
      </c>
      <c r="L835" s="1">
        <v>5</v>
      </c>
      <c r="M835" s="1" t="s">
        <v>4558</v>
      </c>
      <c r="N835" s="1" t="s">
        <v>4559</v>
      </c>
      <c r="S835" s="1" t="s">
        <v>47</v>
      </c>
      <c r="T835" s="2" t="s">
        <v>2244</v>
      </c>
      <c r="AF835" s="1" t="s">
        <v>131</v>
      </c>
      <c r="AG835" s="1" t="s">
        <v>3005</v>
      </c>
    </row>
    <row r="836" spans="1:31" ht="13.5" customHeight="1">
      <c r="A836" s="6" t="str">
        <f t="shared" si="31"/>
        <v>1729_감물천면_101b</v>
      </c>
      <c r="B836" s="1">
        <v>1729</v>
      </c>
      <c r="C836" s="1" t="s">
        <v>4137</v>
      </c>
      <c r="D836" s="1" t="s">
        <v>4139</v>
      </c>
      <c r="E836" s="2">
        <v>835</v>
      </c>
      <c r="F836" s="1">
        <v>2</v>
      </c>
      <c r="G836" s="1" t="s">
        <v>1169</v>
      </c>
      <c r="H836" s="1" t="s">
        <v>2201</v>
      </c>
      <c r="I836" s="1">
        <v>8</v>
      </c>
      <c r="L836" s="1">
        <v>5</v>
      </c>
      <c r="M836" s="1" t="s">
        <v>4558</v>
      </c>
      <c r="N836" s="1" t="s">
        <v>4559</v>
      </c>
      <c r="S836" s="1" t="s">
        <v>47</v>
      </c>
      <c r="T836" s="2" t="s">
        <v>2244</v>
      </c>
      <c r="AC836" s="1">
        <v>11</v>
      </c>
      <c r="AD836" s="1" t="s">
        <v>85</v>
      </c>
      <c r="AE836" s="1" t="s">
        <v>2995</v>
      </c>
    </row>
    <row r="837" spans="1:72" ht="13.5" customHeight="1">
      <c r="A837" s="6" t="str">
        <f t="shared" si="31"/>
        <v>1729_감물천면_101b</v>
      </c>
      <c r="B837" s="1">
        <v>1729</v>
      </c>
      <c r="C837" s="1" t="s">
        <v>4137</v>
      </c>
      <c r="D837" s="1" t="s">
        <v>4139</v>
      </c>
      <c r="E837" s="2">
        <v>836</v>
      </c>
      <c r="F837" s="1">
        <v>2</v>
      </c>
      <c r="G837" s="1" t="s">
        <v>1169</v>
      </c>
      <c r="H837" s="1" t="s">
        <v>2201</v>
      </c>
      <c r="I837" s="1">
        <v>9</v>
      </c>
      <c r="J837" s="1" t="s">
        <v>1484</v>
      </c>
      <c r="K837" s="1" t="s">
        <v>2215</v>
      </c>
      <c r="L837" s="1">
        <v>1</v>
      </c>
      <c r="M837" s="1" t="s">
        <v>4560</v>
      </c>
      <c r="N837" s="1" t="s">
        <v>4561</v>
      </c>
      <c r="T837" s="2" t="s">
        <v>5009</v>
      </c>
      <c r="U837" s="1" t="s">
        <v>1202</v>
      </c>
      <c r="V837" s="1" t="s">
        <v>2340</v>
      </c>
      <c r="W837" s="1" t="s">
        <v>975</v>
      </c>
      <c r="X837" s="1" t="s">
        <v>2399</v>
      </c>
      <c r="Y837" s="1" t="s">
        <v>1485</v>
      </c>
      <c r="Z837" s="1" t="s">
        <v>2603</v>
      </c>
      <c r="AC837" s="1">
        <v>58</v>
      </c>
      <c r="AD837" s="1" t="s">
        <v>140</v>
      </c>
      <c r="AE837" s="1" t="s">
        <v>2996</v>
      </c>
      <c r="AJ837" s="1" t="s">
        <v>17</v>
      </c>
      <c r="AK837" s="1" t="s">
        <v>3051</v>
      </c>
      <c r="AL837" s="1" t="s">
        <v>221</v>
      </c>
      <c r="AM837" s="1" t="s">
        <v>3072</v>
      </c>
      <c r="AT837" s="1" t="s">
        <v>79</v>
      </c>
      <c r="AU837" s="1" t="s">
        <v>2295</v>
      </c>
      <c r="AV837" s="1" t="s">
        <v>1171</v>
      </c>
      <c r="AW837" s="1" t="s">
        <v>2669</v>
      </c>
      <c r="BG837" s="1" t="s">
        <v>43</v>
      </c>
      <c r="BH837" s="1" t="s">
        <v>3115</v>
      </c>
      <c r="BI837" s="1" t="s">
        <v>1172</v>
      </c>
      <c r="BJ837" s="1" t="s">
        <v>3281</v>
      </c>
      <c r="BK837" s="1" t="s">
        <v>43</v>
      </c>
      <c r="BL837" s="1" t="s">
        <v>3115</v>
      </c>
      <c r="BM837" s="1" t="s">
        <v>771</v>
      </c>
      <c r="BN837" s="1" t="s">
        <v>3202</v>
      </c>
      <c r="BO837" s="1" t="s">
        <v>43</v>
      </c>
      <c r="BP837" s="1" t="s">
        <v>3115</v>
      </c>
      <c r="BQ837" s="1" t="s">
        <v>1193</v>
      </c>
      <c r="BR837" s="1" t="s">
        <v>3939</v>
      </c>
      <c r="BS837" s="1" t="s">
        <v>65</v>
      </c>
      <c r="BT837" s="1" t="s">
        <v>4892</v>
      </c>
    </row>
    <row r="838" spans="1:72" ht="13.5" customHeight="1">
      <c r="A838" s="6" t="str">
        <f t="shared" si="31"/>
        <v>1729_감물천면_101b</v>
      </c>
      <c r="B838" s="1">
        <v>1729</v>
      </c>
      <c r="C838" s="1" t="s">
        <v>4137</v>
      </c>
      <c r="D838" s="1" t="s">
        <v>4139</v>
      </c>
      <c r="E838" s="2">
        <v>837</v>
      </c>
      <c r="F838" s="1">
        <v>2</v>
      </c>
      <c r="G838" s="1" t="s">
        <v>1169</v>
      </c>
      <c r="H838" s="1" t="s">
        <v>2201</v>
      </c>
      <c r="I838" s="1">
        <v>9</v>
      </c>
      <c r="L838" s="1">
        <v>1</v>
      </c>
      <c r="M838" s="1" t="s">
        <v>4560</v>
      </c>
      <c r="N838" s="1" t="s">
        <v>4561</v>
      </c>
      <c r="S838" s="1" t="s">
        <v>66</v>
      </c>
      <c r="T838" s="2" t="s">
        <v>2245</v>
      </c>
      <c r="W838" s="1" t="s">
        <v>1486</v>
      </c>
      <c r="X838" s="1" t="s">
        <v>5010</v>
      </c>
      <c r="Y838" s="1" t="s">
        <v>114</v>
      </c>
      <c r="Z838" s="1" t="s">
        <v>2416</v>
      </c>
      <c r="AC838" s="1">
        <v>60</v>
      </c>
      <c r="AD838" s="1" t="s">
        <v>203</v>
      </c>
      <c r="AE838" s="1" t="s">
        <v>2970</v>
      </c>
      <c r="AJ838" s="1" t="s">
        <v>17</v>
      </c>
      <c r="AK838" s="1" t="s">
        <v>3051</v>
      </c>
      <c r="AL838" s="1" t="s">
        <v>816</v>
      </c>
      <c r="AM838" s="1" t="s">
        <v>3080</v>
      </c>
      <c r="AT838" s="1" t="s">
        <v>107</v>
      </c>
      <c r="AU838" s="1" t="s">
        <v>2312</v>
      </c>
      <c r="AV838" s="1" t="s">
        <v>1487</v>
      </c>
      <c r="AW838" s="1" t="s">
        <v>3242</v>
      </c>
      <c r="BG838" s="1" t="s">
        <v>392</v>
      </c>
      <c r="BH838" s="1" t="s">
        <v>3116</v>
      </c>
      <c r="BI838" s="1" t="s">
        <v>1488</v>
      </c>
      <c r="BJ838" s="1" t="s">
        <v>3561</v>
      </c>
      <c r="BK838" s="1" t="s">
        <v>392</v>
      </c>
      <c r="BL838" s="1" t="s">
        <v>3116</v>
      </c>
      <c r="BM838" s="1" t="s">
        <v>1489</v>
      </c>
      <c r="BN838" s="1" t="s">
        <v>3756</v>
      </c>
      <c r="BO838" s="1" t="s">
        <v>392</v>
      </c>
      <c r="BP838" s="1" t="s">
        <v>3116</v>
      </c>
      <c r="BQ838" s="1" t="s">
        <v>1490</v>
      </c>
      <c r="BR838" s="1" t="s">
        <v>3938</v>
      </c>
      <c r="BS838" s="1" t="s">
        <v>1491</v>
      </c>
      <c r="BT838" s="1" t="s">
        <v>4042</v>
      </c>
    </row>
    <row r="839" spans="1:31" ht="13.5" customHeight="1">
      <c r="A839" s="6" t="str">
        <f t="shared" si="31"/>
        <v>1729_감물천면_101b</v>
      </c>
      <c r="B839" s="1">
        <v>1729</v>
      </c>
      <c r="C839" s="1" t="s">
        <v>4137</v>
      </c>
      <c r="D839" s="1" t="s">
        <v>4139</v>
      </c>
      <c r="E839" s="2">
        <v>838</v>
      </c>
      <c r="F839" s="1">
        <v>2</v>
      </c>
      <c r="G839" s="1" t="s">
        <v>1169</v>
      </c>
      <c r="H839" s="1" t="s">
        <v>2201</v>
      </c>
      <c r="I839" s="1">
        <v>9</v>
      </c>
      <c r="L839" s="1">
        <v>1</v>
      </c>
      <c r="M839" s="1" t="s">
        <v>4560</v>
      </c>
      <c r="N839" s="1" t="s">
        <v>4561</v>
      </c>
      <c r="S839" s="1" t="s">
        <v>47</v>
      </c>
      <c r="T839" s="2" t="s">
        <v>2244</v>
      </c>
      <c r="AC839" s="1">
        <v>7</v>
      </c>
      <c r="AD839" s="1" t="s">
        <v>104</v>
      </c>
      <c r="AE839" s="1" t="s">
        <v>2950</v>
      </c>
    </row>
    <row r="840" spans="1:33" ht="13.5" customHeight="1">
      <c r="A840" s="6" t="str">
        <f t="shared" si="31"/>
        <v>1729_감물천면_101b</v>
      </c>
      <c r="B840" s="1">
        <v>1729</v>
      </c>
      <c r="C840" s="1" t="s">
        <v>4137</v>
      </c>
      <c r="D840" s="1" t="s">
        <v>4139</v>
      </c>
      <c r="E840" s="2">
        <v>839</v>
      </c>
      <c r="F840" s="1">
        <v>2</v>
      </c>
      <c r="G840" s="1" t="s">
        <v>1169</v>
      </c>
      <c r="H840" s="1" t="s">
        <v>2201</v>
      </c>
      <c r="I840" s="1">
        <v>9</v>
      </c>
      <c r="L840" s="1">
        <v>1</v>
      </c>
      <c r="M840" s="1" t="s">
        <v>4560</v>
      </c>
      <c r="N840" s="1" t="s">
        <v>4561</v>
      </c>
      <c r="S840" s="1" t="s">
        <v>47</v>
      </c>
      <c r="T840" s="2" t="s">
        <v>2244</v>
      </c>
      <c r="AC840" s="1">
        <v>5</v>
      </c>
      <c r="AD840" s="1" t="s">
        <v>53</v>
      </c>
      <c r="AE840" s="1" t="s">
        <v>2955</v>
      </c>
      <c r="AF840" s="1" t="s">
        <v>54</v>
      </c>
      <c r="AG840" s="1" t="s">
        <v>3004</v>
      </c>
    </row>
    <row r="841" spans="1:72" ht="13.5" customHeight="1">
      <c r="A841" s="6" t="str">
        <f t="shared" si="31"/>
        <v>1729_감물천면_101b</v>
      </c>
      <c r="B841" s="1">
        <v>1729</v>
      </c>
      <c r="C841" s="1" t="s">
        <v>4137</v>
      </c>
      <c r="D841" s="1" t="s">
        <v>4139</v>
      </c>
      <c r="E841" s="2">
        <v>840</v>
      </c>
      <c r="F841" s="1">
        <v>2</v>
      </c>
      <c r="G841" s="1" t="s">
        <v>1169</v>
      </c>
      <c r="H841" s="1" t="s">
        <v>2201</v>
      </c>
      <c r="I841" s="1">
        <v>9</v>
      </c>
      <c r="L841" s="1">
        <v>2</v>
      </c>
      <c r="M841" s="1" t="s">
        <v>4562</v>
      </c>
      <c r="N841" s="1" t="s">
        <v>4563</v>
      </c>
      <c r="T841" s="2" t="s">
        <v>4972</v>
      </c>
      <c r="U841" s="1" t="s">
        <v>79</v>
      </c>
      <c r="V841" s="1" t="s">
        <v>2295</v>
      </c>
      <c r="W841" s="1" t="s">
        <v>633</v>
      </c>
      <c r="X841" s="1" t="s">
        <v>2406</v>
      </c>
      <c r="Y841" s="1" t="s">
        <v>1492</v>
      </c>
      <c r="Z841" s="1" t="s">
        <v>2602</v>
      </c>
      <c r="AC841" s="1">
        <v>61</v>
      </c>
      <c r="AD841" s="1" t="s">
        <v>151</v>
      </c>
      <c r="AE841" s="1" t="s">
        <v>2949</v>
      </c>
      <c r="AJ841" s="1" t="s">
        <v>17</v>
      </c>
      <c r="AK841" s="1" t="s">
        <v>3051</v>
      </c>
      <c r="AL841" s="1" t="s">
        <v>761</v>
      </c>
      <c r="AM841" s="1" t="s">
        <v>3079</v>
      </c>
      <c r="AT841" s="1" t="s">
        <v>79</v>
      </c>
      <c r="AU841" s="1" t="s">
        <v>2295</v>
      </c>
      <c r="AV841" s="1" t="s">
        <v>1413</v>
      </c>
      <c r="AW841" s="1" t="s">
        <v>3241</v>
      </c>
      <c r="BG841" s="1" t="s">
        <v>43</v>
      </c>
      <c r="BH841" s="1" t="s">
        <v>3115</v>
      </c>
      <c r="BI841" s="1" t="s">
        <v>1414</v>
      </c>
      <c r="BJ841" s="1" t="s">
        <v>3190</v>
      </c>
      <c r="BK841" s="1" t="s">
        <v>43</v>
      </c>
      <c r="BL841" s="1" t="s">
        <v>3115</v>
      </c>
      <c r="BM841" s="1" t="s">
        <v>1415</v>
      </c>
      <c r="BN841" s="1" t="s">
        <v>3755</v>
      </c>
      <c r="BO841" s="1" t="s">
        <v>464</v>
      </c>
      <c r="BP841" s="1" t="s">
        <v>3462</v>
      </c>
      <c r="BQ841" s="1" t="s">
        <v>1493</v>
      </c>
      <c r="BR841" s="1" t="s">
        <v>3937</v>
      </c>
      <c r="BS841" s="1" t="s">
        <v>141</v>
      </c>
      <c r="BT841" s="1" t="s">
        <v>3041</v>
      </c>
    </row>
    <row r="842" spans="1:72" ht="13.5" customHeight="1">
      <c r="A842" s="6" t="str">
        <f t="shared" si="31"/>
        <v>1729_감물천면_101b</v>
      </c>
      <c r="B842" s="1">
        <v>1729</v>
      </c>
      <c r="C842" s="1" t="s">
        <v>4137</v>
      </c>
      <c r="D842" s="1" t="s">
        <v>4139</v>
      </c>
      <c r="E842" s="2">
        <v>841</v>
      </c>
      <c r="F842" s="1">
        <v>2</v>
      </c>
      <c r="G842" s="1" t="s">
        <v>1169</v>
      </c>
      <c r="H842" s="1" t="s">
        <v>2201</v>
      </c>
      <c r="I842" s="1">
        <v>9</v>
      </c>
      <c r="L842" s="1">
        <v>2</v>
      </c>
      <c r="M842" s="1" t="s">
        <v>4562</v>
      </c>
      <c r="N842" s="1" t="s">
        <v>4563</v>
      </c>
      <c r="S842" s="1" t="s">
        <v>66</v>
      </c>
      <c r="T842" s="2" t="s">
        <v>2245</v>
      </c>
      <c r="W842" s="1" t="s">
        <v>76</v>
      </c>
      <c r="X842" s="1" t="s">
        <v>5011</v>
      </c>
      <c r="Y842" s="1" t="s">
        <v>10</v>
      </c>
      <c r="Z842" s="1" t="s">
        <v>2408</v>
      </c>
      <c r="AC842" s="1">
        <v>65</v>
      </c>
      <c r="AD842" s="1" t="s">
        <v>53</v>
      </c>
      <c r="AE842" s="1" t="s">
        <v>2955</v>
      </c>
      <c r="AJ842" s="1" t="s">
        <v>17</v>
      </c>
      <c r="AK842" s="1" t="s">
        <v>3051</v>
      </c>
      <c r="AL842" s="1" t="s">
        <v>65</v>
      </c>
      <c r="AM842" s="1" t="s">
        <v>4853</v>
      </c>
      <c r="AT842" s="1" t="s">
        <v>43</v>
      </c>
      <c r="AU842" s="1" t="s">
        <v>3115</v>
      </c>
      <c r="AV842" s="1" t="s">
        <v>1244</v>
      </c>
      <c r="AW842" s="1" t="s">
        <v>3240</v>
      </c>
      <c r="BG842" s="1" t="s">
        <v>43</v>
      </c>
      <c r="BH842" s="1" t="s">
        <v>3115</v>
      </c>
      <c r="BI842" s="1" t="s">
        <v>1247</v>
      </c>
      <c r="BJ842" s="1" t="s">
        <v>3560</v>
      </c>
      <c r="BK842" s="1" t="s">
        <v>1494</v>
      </c>
      <c r="BL842" s="1" t="s">
        <v>3667</v>
      </c>
      <c r="BM842" s="1" t="s">
        <v>5267</v>
      </c>
      <c r="BN842" s="1" t="s">
        <v>3577</v>
      </c>
      <c r="BO842" s="1" t="s">
        <v>43</v>
      </c>
      <c r="BP842" s="1" t="s">
        <v>3115</v>
      </c>
      <c r="BQ842" s="1" t="s">
        <v>1495</v>
      </c>
      <c r="BR842" s="1" t="s">
        <v>3936</v>
      </c>
      <c r="BS842" s="1" t="s">
        <v>194</v>
      </c>
      <c r="BT842" s="1" t="s">
        <v>3059</v>
      </c>
    </row>
    <row r="843" spans="1:33" ht="13.5" customHeight="1">
      <c r="A843" s="6" t="str">
        <f t="shared" si="31"/>
        <v>1729_감물천면_101b</v>
      </c>
      <c r="B843" s="1">
        <v>1729</v>
      </c>
      <c r="C843" s="1" t="s">
        <v>4137</v>
      </c>
      <c r="D843" s="1" t="s">
        <v>4139</v>
      </c>
      <c r="E843" s="2">
        <v>842</v>
      </c>
      <c r="F843" s="1">
        <v>2</v>
      </c>
      <c r="G843" s="1" t="s">
        <v>1169</v>
      </c>
      <c r="H843" s="1" t="s">
        <v>2201</v>
      </c>
      <c r="I843" s="1">
        <v>9</v>
      </c>
      <c r="L843" s="1">
        <v>2</v>
      </c>
      <c r="M843" s="1" t="s">
        <v>4562</v>
      </c>
      <c r="N843" s="1" t="s">
        <v>4563</v>
      </c>
      <c r="S843" s="1" t="s">
        <v>209</v>
      </c>
      <c r="T843" s="2" t="s">
        <v>2249</v>
      </c>
      <c r="Y843" s="1" t="s">
        <v>1496</v>
      </c>
      <c r="Z843" s="1" t="s">
        <v>2600</v>
      </c>
      <c r="AF843" s="1" t="s">
        <v>83</v>
      </c>
      <c r="AG843" s="1" t="s">
        <v>5012</v>
      </c>
    </row>
    <row r="844" spans="1:31" ht="13.5" customHeight="1">
      <c r="A844" s="6" t="str">
        <f t="shared" si="31"/>
        <v>1729_감물천면_101b</v>
      </c>
      <c r="B844" s="1">
        <v>1729</v>
      </c>
      <c r="C844" s="1" t="s">
        <v>4137</v>
      </c>
      <c r="D844" s="1" t="s">
        <v>4139</v>
      </c>
      <c r="E844" s="2">
        <v>843</v>
      </c>
      <c r="F844" s="1">
        <v>2</v>
      </c>
      <c r="G844" s="1" t="s">
        <v>1169</v>
      </c>
      <c r="H844" s="1" t="s">
        <v>2201</v>
      </c>
      <c r="I844" s="1">
        <v>9</v>
      </c>
      <c r="L844" s="1">
        <v>2</v>
      </c>
      <c r="M844" s="1" t="s">
        <v>4562</v>
      </c>
      <c r="N844" s="1" t="s">
        <v>4563</v>
      </c>
      <c r="S844" s="1" t="s">
        <v>209</v>
      </c>
      <c r="T844" s="2" t="s">
        <v>2249</v>
      </c>
      <c r="U844" s="1" t="s">
        <v>1453</v>
      </c>
      <c r="V844" s="1" t="s">
        <v>2350</v>
      </c>
      <c r="Y844" s="1" t="s">
        <v>1497</v>
      </c>
      <c r="Z844" s="1" t="s">
        <v>2601</v>
      </c>
      <c r="AC844" s="1">
        <v>33</v>
      </c>
      <c r="AD844" s="1" t="s">
        <v>371</v>
      </c>
      <c r="AE844" s="1" t="s">
        <v>2989</v>
      </c>
    </row>
    <row r="845" spans="1:31" ht="13.5" customHeight="1">
      <c r="A845" s="6" t="str">
        <f t="shared" si="31"/>
        <v>1729_감물천면_101b</v>
      </c>
      <c r="B845" s="1">
        <v>1729</v>
      </c>
      <c r="C845" s="1" t="s">
        <v>4137</v>
      </c>
      <c r="D845" s="1" t="s">
        <v>4139</v>
      </c>
      <c r="E845" s="2">
        <v>844</v>
      </c>
      <c r="F845" s="1">
        <v>2</v>
      </c>
      <c r="G845" s="1" t="s">
        <v>1169</v>
      </c>
      <c r="H845" s="1" t="s">
        <v>2201</v>
      </c>
      <c r="I845" s="1">
        <v>9</v>
      </c>
      <c r="L845" s="1">
        <v>2</v>
      </c>
      <c r="M845" s="1" t="s">
        <v>4562</v>
      </c>
      <c r="N845" s="1" t="s">
        <v>4563</v>
      </c>
      <c r="S845" s="1" t="s">
        <v>137</v>
      </c>
      <c r="T845" s="2" t="s">
        <v>2251</v>
      </c>
      <c r="W845" s="1" t="s">
        <v>76</v>
      </c>
      <c r="X845" s="1" t="s">
        <v>5011</v>
      </c>
      <c r="Y845" s="1" t="s">
        <v>10</v>
      </c>
      <c r="Z845" s="1" t="s">
        <v>2408</v>
      </c>
      <c r="AC845" s="1">
        <v>34</v>
      </c>
      <c r="AD845" s="1" t="s">
        <v>703</v>
      </c>
      <c r="AE845" s="1" t="s">
        <v>2999</v>
      </c>
    </row>
    <row r="846" spans="1:33" ht="13.5" customHeight="1">
      <c r="A846" s="6" t="str">
        <f t="shared" si="31"/>
        <v>1729_감물천면_101b</v>
      </c>
      <c r="B846" s="1">
        <v>1729</v>
      </c>
      <c r="C846" s="1" t="s">
        <v>4137</v>
      </c>
      <c r="D846" s="1" t="s">
        <v>4139</v>
      </c>
      <c r="E846" s="2">
        <v>845</v>
      </c>
      <c r="F846" s="1">
        <v>2</v>
      </c>
      <c r="G846" s="1" t="s">
        <v>1169</v>
      </c>
      <c r="H846" s="1" t="s">
        <v>2201</v>
      </c>
      <c r="I846" s="1">
        <v>9</v>
      </c>
      <c r="L846" s="1">
        <v>2</v>
      </c>
      <c r="M846" s="1" t="s">
        <v>4562</v>
      </c>
      <c r="N846" s="1" t="s">
        <v>4563</v>
      </c>
      <c r="S846" s="1" t="s">
        <v>47</v>
      </c>
      <c r="T846" s="2" t="s">
        <v>2244</v>
      </c>
      <c r="AF846" s="1" t="s">
        <v>131</v>
      </c>
      <c r="AG846" s="1" t="s">
        <v>3005</v>
      </c>
    </row>
    <row r="847" spans="1:33" ht="13.5" customHeight="1">
      <c r="A847" s="6" t="str">
        <f t="shared" si="31"/>
        <v>1729_감물천면_101b</v>
      </c>
      <c r="B847" s="1">
        <v>1729</v>
      </c>
      <c r="C847" s="1" t="s">
        <v>4137</v>
      </c>
      <c r="D847" s="1" t="s">
        <v>4139</v>
      </c>
      <c r="E847" s="2">
        <v>846</v>
      </c>
      <c r="F847" s="1">
        <v>2</v>
      </c>
      <c r="G847" s="1" t="s">
        <v>1169</v>
      </c>
      <c r="H847" s="1" t="s">
        <v>2201</v>
      </c>
      <c r="I847" s="1">
        <v>9</v>
      </c>
      <c r="L847" s="1">
        <v>2</v>
      </c>
      <c r="M847" s="1" t="s">
        <v>4562</v>
      </c>
      <c r="N847" s="1" t="s">
        <v>4563</v>
      </c>
      <c r="S847" s="1" t="s">
        <v>209</v>
      </c>
      <c r="T847" s="2" t="s">
        <v>2249</v>
      </c>
      <c r="Y847" s="1" t="s">
        <v>656</v>
      </c>
      <c r="Z847" s="1" t="s">
        <v>2421</v>
      </c>
      <c r="AC847" s="1">
        <v>45</v>
      </c>
      <c r="AD847" s="1" t="s">
        <v>48</v>
      </c>
      <c r="AE847" s="1" t="s">
        <v>2947</v>
      </c>
      <c r="AF847" s="1" t="s">
        <v>54</v>
      </c>
      <c r="AG847" s="1" t="s">
        <v>3004</v>
      </c>
    </row>
    <row r="848" spans="1:72" ht="13.5" customHeight="1">
      <c r="A848" s="6" t="str">
        <f t="shared" si="31"/>
        <v>1729_감물천면_101b</v>
      </c>
      <c r="B848" s="1">
        <v>1729</v>
      </c>
      <c r="C848" s="1" t="s">
        <v>4137</v>
      </c>
      <c r="D848" s="1" t="s">
        <v>4139</v>
      </c>
      <c r="E848" s="2">
        <v>847</v>
      </c>
      <c r="F848" s="1">
        <v>2</v>
      </c>
      <c r="G848" s="1" t="s">
        <v>1169</v>
      </c>
      <c r="H848" s="1" t="s">
        <v>2201</v>
      </c>
      <c r="I848" s="1">
        <v>9</v>
      </c>
      <c r="L848" s="1">
        <v>3</v>
      </c>
      <c r="M848" s="1" t="s">
        <v>4564</v>
      </c>
      <c r="N848" s="1" t="s">
        <v>4565</v>
      </c>
      <c r="T848" s="2" t="s">
        <v>5013</v>
      </c>
      <c r="U848" s="1" t="s">
        <v>107</v>
      </c>
      <c r="V848" s="1" t="s">
        <v>2312</v>
      </c>
      <c r="W848" s="1" t="s">
        <v>633</v>
      </c>
      <c r="X848" s="1" t="s">
        <v>2406</v>
      </c>
      <c r="Y848" s="1" t="s">
        <v>1496</v>
      </c>
      <c r="Z848" s="1" t="s">
        <v>2600</v>
      </c>
      <c r="AC848" s="1">
        <v>42</v>
      </c>
      <c r="AD848" s="1" t="s">
        <v>178</v>
      </c>
      <c r="AE848" s="1" t="s">
        <v>2961</v>
      </c>
      <c r="AJ848" s="1" t="s">
        <v>17</v>
      </c>
      <c r="AK848" s="1" t="s">
        <v>3051</v>
      </c>
      <c r="AL848" s="1" t="s">
        <v>761</v>
      </c>
      <c r="AM848" s="1" t="s">
        <v>3079</v>
      </c>
      <c r="AT848" s="1" t="s">
        <v>79</v>
      </c>
      <c r="AU848" s="1" t="s">
        <v>2295</v>
      </c>
      <c r="AV848" s="1" t="s">
        <v>1492</v>
      </c>
      <c r="AW848" s="1" t="s">
        <v>2602</v>
      </c>
      <c r="BG848" s="1" t="s">
        <v>43</v>
      </c>
      <c r="BH848" s="1" t="s">
        <v>3115</v>
      </c>
      <c r="BI848" s="1" t="s">
        <v>1413</v>
      </c>
      <c r="BJ848" s="1" t="s">
        <v>3241</v>
      </c>
      <c r="BK848" s="1" t="s">
        <v>43</v>
      </c>
      <c r="BL848" s="1" t="s">
        <v>3115</v>
      </c>
      <c r="BM848" s="1" t="s">
        <v>1414</v>
      </c>
      <c r="BN848" s="1" t="s">
        <v>3190</v>
      </c>
      <c r="BO848" s="1" t="s">
        <v>43</v>
      </c>
      <c r="BP848" s="1" t="s">
        <v>3115</v>
      </c>
      <c r="BQ848" s="1" t="s">
        <v>1498</v>
      </c>
      <c r="BR848" s="1" t="s">
        <v>4288</v>
      </c>
      <c r="BS848" s="1" t="s">
        <v>65</v>
      </c>
      <c r="BT848" s="1" t="s">
        <v>4820</v>
      </c>
    </row>
    <row r="849" spans="1:72" ht="13.5" customHeight="1">
      <c r="A849" s="6" t="str">
        <f aca="true" t="shared" si="32" ref="A849:A871">HYPERLINK("http://kyu.snu.ac.kr/sdhj/index.jsp?type=hj/GK14620_00IM0001_101b.jpg","1729_감물천면_101b")</f>
        <v>1729_감물천면_101b</v>
      </c>
      <c r="B849" s="1">
        <v>1729</v>
      </c>
      <c r="C849" s="1" t="s">
        <v>4137</v>
      </c>
      <c r="D849" s="1" t="s">
        <v>4139</v>
      </c>
      <c r="E849" s="2">
        <v>848</v>
      </c>
      <c r="F849" s="1">
        <v>2</v>
      </c>
      <c r="G849" s="1" t="s">
        <v>1169</v>
      </c>
      <c r="H849" s="1" t="s">
        <v>2201</v>
      </c>
      <c r="I849" s="1">
        <v>9</v>
      </c>
      <c r="L849" s="1">
        <v>3</v>
      </c>
      <c r="M849" s="1" t="s">
        <v>4564</v>
      </c>
      <c r="N849" s="1" t="s">
        <v>4565</v>
      </c>
      <c r="S849" s="1" t="s">
        <v>66</v>
      </c>
      <c r="T849" s="2" t="s">
        <v>2245</v>
      </c>
      <c r="W849" s="1" t="s">
        <v>795</v>
      </c>
      <c r="X849" s="1" t="s">
        <v>2386</v>
      </c>
      <c r="Y849" s="1" t="s">
        <v>114</v>
      </c>
      <c r="Z849" s="1" t="s">
        <v>2416</v>
      </c>
      <c r="AC849" s="1">
        <v>37</v>
      </c>
      <c r="AD849" s="1" t="s">
        <v>231</v>
      </c>
      <c r="AE849" s="1" t="s">
        <v>2986</v>
      </c>
      <c r="AJ849" s="1" t="s">
        <v>17</v>
      </c>
      <c r="AK849" s="1" t="s">
        <v>3051</v>
      </c>
      <c r="AL849" s="1" t="s">
        <v>177</v>
      </c>
      <c r="AM849" s="1" t="s">
        <v>3056</v>
      </c>
      <c r="AT849" s="1" t="s">
        <v>79</v>
      </c>
      <c r="AU849" s="1" t="s">
        <v>2295</v>
      </c>
      <c r="AV849" s="1" t="s">
        <v>267</v>
      </c>
      <c r="AW849" s="1" t="s">
        <v>3239</v>
      </c>
      <c r="BG849" s="1" t="s">
        <v>43</v>
      </c>
      <c r="BH849" s="1" t="s">
        <v>3115</v>
      </c>
      <c r="BI849" s="1" t="s">
        <v>1499</v>
      </c>
      <c r="BJ849" s="1" t="s">
        <v>5014</v>
      </c>
      <c r="BK849" s="1" t="s">
        <v>43</v>
      </c>
      <c r="BL849" s="1" t="s">
        <v>3115</v>
      </c>
      <c r="BM849" s="1" t="s">
        <v>1500</v>
      </c>
      <c r="BN849" s="1" t="s">
        <v>3754</v>
      </c>
      <c r="BO849" s="1" t="s">
        <v>43</v>
      </c>
      <c r="BP849" s="1" t="s">
        <v>3115</v>
      </c>
      <c r="BQ849" s="1" t="s">
        <v>1501</v>
      </c>
      <c r="BR849" s="1" t="s">
        <v>3935</v>
      </c>
      <c r="BS849" s="1" t="s">
        <v>1502</v>
      </c>
      <c r="BT849" s="1" t="s">
        <v>4039</v>
      </c>
    </row>
    <row r="850" spans="1:31" ht="13.5" customHeight="1">
      <c r="A850" s="6" t="str">
        <f t="shared" si="32"/>
        <v>1729_감물천면_101b</v>
      </c>
      <c r="B850" s="1">
        <v>1729</v>
      </c>
      <c r="C850" s="1" t="s">
        <v>4137</v>
      </c>
      <c r="D850" s="1" t="s">
        <v>4139</v>
      </c>
      <c r="E850" s="2">
        <v>849</v>
      </c>
      <c r="F850" s="1">
        <v>2</v>
      </c>
      <c r="G850" s="1" t="s">
        <v>1169</v>
      </c>
      <c r="H850" s="1" t="s">
        <v>2201</v>
      </c>
      <c r="I850" s="1">
        <v>9</v>
      </c>
      <c r="L850" s="1">
        <v>3</v>
      </c>
      <c r="M850" s="1" t="s">
        <v>4564</v>
      </c>
      <c r="N850" s="1" t="s">
        <v>4565</v>
      </c>
      <c r="S850" s="1" t="s">
        <v>47</v>
      </c>
      <c r="T850" s="2" t="s">
        <v>2244</v>
      </c>
      <c r="AC850" s="1">
        <v>2</v>
      </c>
      <c r="AD850" s="1" t="s">
        <v>232</v>
      </c>
      <c r="AE850" s="1" t="s">
        <v>2954</v>
      </c>
    </row>
    <row r="851" spans="1:72" ht="13.5" customHeight="1">
      <c r="A851" s="6" t="str">
        <f t="shared" si="32"/>
        <v>1729_감물천면_101b</v>
      </c>
      <c r="B851" s="1">
        <v>1729</v>
      </c>
      <c r="C851" s="1" t="s">
        <v>4137</v>
      </c>
      <c r="D851" s="1" t="s">
        <v>4139</v>
      </c>
      <c r="E851" s="2">
        <v>850</v>
      </c>
      <c r="F851" s="1">
        <v>2</v>
      </c>
      <c r="G851" s="1" t="s">
        <v>1169</v>
      </c>
      <c r="H851" s="1" t="s">
        <v>2201</v>
      </c>
      <c r="I851" s="1">
        <v>9</v>
      </c>
      <c r="L851" s="1">
        <v>4</v>
      </c>
      <c r="M851" s="1" t="s">
        <v>4566</v>
      </c>
      <c r="N851" s="1" t="s">
        <v>4567</v>
      </c>
      <c r="T851" s="2" t="s">
        <v>4952</v>
      </c>
      <c r="U851" s="1" t="s">
        <v>186</v>
      </c>
      <c r="V851" s="1" t="s">
        <v>2352</v>
      </c>
      <c r="W851" s="1" t="s">
        <v>975</v>
      </c>
      <c r="X851" s="1" t="s">
        <v>2399</v>
      </c>
      <c r="Y851" s="1" t="s">
        <v>1503</v>
      </c>
      <c r="Z851" s="1" t="s">
        <v>2599</v>
      </c>
      <c r="AC851" s="1">
        <v>51</v>
      </c>
      <c r="AD851" s="1" t="s">
        <v>315</v>
      </c>
      <c r="AE851" s="1" t="s">
        <v>2963</v>
      </c>
      <c r="AJ851" s="1" t="s">
        <v>17</v>
      </c>
      <c r="AK851" s="1" t="s">
        <v>3051</v>
      </c>
      <c r="AL851" s="1" t="s">
        <v>221</v>
      </c>
      <c r="AM851" s="1" t="s">
        <v>3072</v>
      </c>
      <c r="AT851" s="1" t="s">
        <v>79</v>
      </c>
      <c r="AU851" s="1" t="s">
        <v>2295</v>
      </c>
      <c r="AV851" s="1" t="s">
        <v>1171</v>
      </c>
      <c r="AW851" s="1" t="s">
        <v>2669</v>
      </c>
      <c r="BG851" s="1" t="s">
        <v>107</v>
      </c>
      <c r="BH851" s="1" t="s">
        <v>2312</v>
      </c>
      <c r="BI851" s="1" t="s">
        <v>1172</v>
      </c>
      <c r="BJ851" s="1" t="s">
        <v>3281</v>
      </c>
      <c r="BK851" s="1" t="s">
        <v>124</v>
      </c>
      <c r="BL851" s="1" t="s">
        <v>3119</v>
      </c>
      <c r="BM851" s="1" t="s">
        <v>771</v>
      </c>
      <c r="BN851" s="1" t="s">
        <v>3202</v>
      </c>
      <c r="BO851" s="1" t="s">
        <v>43</v>
      </c>
      <c r="BP851" s="1" t="s">
        <v>3115</v>
      </c>
      <c r="BQ851" s="1" t="s">
        <v>1504</v>
      </c>
      <c r="BR851" s="1" t="s">
        <v>3934</v>
      </c>
      <c r="BS851" s="1" t="s">
        <v>1132</v>
      </c>
      <c r="BT851" s="1" t="s">
        <v>3057</v>
      </c>
    </row>
    <row r="852" spans="1:72" ht="13.5" customHeight="1">
      <c r="A852" s="6" t="str">
        <f t="shared" si="32"/>
        <v>1729_감물천면_101b</v>
      </c>
      <c r="B852" s="1">
        <v>1729</v>
      </c>
      <c r="C852" s="1" t="s">
        <v>4137</v>
      </c>
      <c r="D852" s="1" t="s">
        <v>4139</v>
      </c>
      <c r="E852" s="2">
        <v>851</v>
      </c>
      <c r="F852" s="1">
        <v>2</v>
      </c>
      <c r="G852" s="1" t="s">
        <v>1169</v>
      </c>
      <c r="H852" s="1" t="s">
        <v>2201</v>
      </c>
      <c r="I852" s="1">
        <v>9</v>
      </c>
      <c r="L852" s="1">
        <v>4</v>
      </c>
      <c r="M852" s="1" t="s">
        <v>4566</v>
      </c>
      <c r="N852" s="1" t="s">
        <v>4567</v>
      </c>
      <c r="S852" s="1" t="s">
        <v>66</v>
      </c>
      <c r="T852" s="2" t="s">
        <v>2245</v>
      </c>
      <c r="W852" s="1" t="s">
        <v>121</v>
      </c>
      <c r="X852" s="1" t="s">
        <v>2389</v>
      </c>
      <c r="Y852" s="1" t="s">
        <v>114</v>
      </c>
      <c r="Z852" s="1" t="s">
        <v>2416</v>
      </c>
      <c r="AC852" s="1">
        <v>51</v>
      </c>
      <c r="AD852" s="1" t="s">
        <v>315</v>
      </c>
      <c r="AE852" s="1" t="s">
        <v>2963</v>
      </c>
      <c r="AJ852" s="1" t="s">
        <v>17</v>
      </c>
      <c r="AK852" s="1" t="s">
        <v>3051</v>
      </c>
      <c r="AL852" s="1" t="s">
        <v>435</v>
      </c>
      <c r="AM852" s="1" t="s">
        <v>3071</v>
      </c>
      <c r="AT852" s="1" t="s">
        <v>79</v>
      </c>
      <c r="AU852" s="1" t="s">
        <v>2295</v>
      </c>
      <c r="AV852" s="1" t="s">
        <v>5268</v>
      </c>
      <c r="AW852" s="1" t="s">
        <v>3238</v>
      </c>
      <c r="BG852" s="1" t="s">
        <v>126</v>
      </c>
      <c r="BH852" s="1" t="s">
        <v>2342</v>
      </c>
      <c r="BI852" s="1" t="s">
        <v>1505</v>
      </c>
      <c r="BJ852" s="1" t="s">
        <v>2437</v>
      </c>
      <c r="BK852" s="1" t="s">
        <v>126</v>
      </c>
      <c r="BL852" s="1" t="s">
        <v>2342</v>
      </c>
      <c r="BM852" s="1" t="s">
        <v>1506</v>
      </c>
      <c r="BN852" s="1" t="s">
        <v>3753</v>
      </c>
      <c r="BO852" s="1" t="s">
        <v>43</v>
      </c>
      <c r="BP852" s="1" t="s">
        <v>3115</v>
      </c>
      <c r="BQ852" s="1" t="s">
        <v>1507</v>
      </c>
      <c r="BR852" s="1" t="s">
        <v>3933</v>
      </c>
      <c r="BS852" s="1" t="s">
        <v>1508</v>
      </c>
      <c r="BT852" s="1" t="s">
        <v>4041</v>
      </c>
    </row>
    <row r="853" spans="1:33" ht="13.5" customHeight="1">
      <c r="A853" s="6" t="str">
        <f t="shared" si="32"/>
        <v>1729_감물천면_101b</v>
      </c>
      <c r="B853" s="1">
        <v>1729</v>
      </c>
      <c r="C853" s="1" t="s">
        <v>4137</v>
      </c>
      <c r="D853" s="1" t="s">
        <v>4139</v>
      </c>
      <c r="E853" s="2">
        <v>852</v>
      </c>
      <c r="F853" s="1">
        <v>2</v>
      </c>
      <c r="G853" s="1" t="s">
        <v>1169</v>
      </c>
      <c r="H853" s="1" t="s">
        <v>2201</v>
      </c>
      <c r="I853" s="1">
        <v>9</v>
      </c>
      <c r="L853" s="1">
        <v>4</v>
      </c>
      <c r="M853" s="1" t="s">
        <v>4566</v>
      </c>
      <c r="N853" s="1" t="s">
        <v>4567</v>
      </c>
      <c r="S853" s="1" t="s">
        <v>47</v>
      </c>
      <c r="T853" s="2" t="s">
        <v>2244</v>
      </c>
      <c r="AF853" s="1" t="s">
        <v>131</v>
      </c>
      <c r="AG853" s="1" t="s">
        <v>3005</v>
      </c>
    </row>
    <row r="854" spans="1:31" ht="13.5" customHeight="1">
      <c r="A854" s="6" t="str">
        <f t="shared" si="32"/>
        <v>1729_감물천면_101b</v>
      </c>
      <c r="B854" s="1">
        <v>1729</v>
      </c>
      <c r="C854" s="1" t="s">
        <v>4137</v>
      </c>
      <c r="D854" s="1" t="s">
        <v>4139</v>
      </c>
      <c r="E854" s="2">
        <v>853</v>
      </c>
      <c r="F854" s="1">
        <v>2</v>
      </c>
      <c r="G854" s="1" t="s">
        <v>1169</v>
      </c>
      <c r="H854" s="1" t="s">
        <v>2201</v>
      </c>
      <c r="I854" s="1">
        <v>9</v>
      </c>
      <c r="L854" s="1">
        <v>4</v>
      </c>
      <c r="M854" s="1" t="s">
        <v>4566</v>
      </c>
      <c r="N854" s="1" t="s">
        <v>4567</v>
      </c>
      <c r="S854" s="1" t="s">
        <v>47</v>
      </c>
      <c r="T854" s="2" t="s">
        <v>2244</v>
      </c>
      <c r="AC854" s="1">
        <v>9</v>
      </c>
      <c r="AD854" s="1" t="s">
        <v>270</v>
      </c>
      <c r="AE854" s="1" t="s">
        <v>2962</v>
      </c>
    </row>
    <row r="855" spans="1:31" ht="13.5" customHeight="1">
      <c r="A855" s="6" t="str">
        <f t="shared" si="32"/>
        <v>1729_감물천면_101b</v>
      </c>
      <c r="B855" s="1">
        <v>1729</v>
      </c>
      <c r="C855" s="1" t="s">
        <v>4137</v>
      </c>
      <c r="D855" s="1" t="s">
        <v>4139</v>
      </c>
      <c r="E855" s="2">
        <v>854</v>
      </c>
      <c r="F855" s="1">
        <v>2</v>
      </c>
      <c r="G855" s="1" t="s">
        <v>1169</v>
      </c>
      <c r="H855" s="1" t="s">
        <v>2201</v>
      </c>
      <c r="I855" s="1">
        <v>9</v>
      </c>
      <c r="L855" s="1">
        <v>4</v>
      </c>
      <c r="M855" s="1" t="s">
        <v>4566</v>
      </c>
      <c r="N855" s="1" t="s">
        <v>4567</v>
      </c>
      <c r="S855" s="1" t="s">
        <v>81</v>
      </c>
      <c r="T855" s="2" t="s">
        <v>2273</v>
      </c>
      <c r="W855" s="1" t="s">
        <v>67</v>
      </c>
      <c r="X855" s="1" t="s">
        <v>2405</v>
      </c>
      <c r="Y855" s="1" t="s">
        <v>114</v>
      </c>
      <c r="Z855" s="1" t="s">
        <v>2416</v>
      </c>
      <c r="AC855" s="1">
        <v>71</v>
      </c>
      <c r="AD855" s="1" t="s">
        <v>85</v>
      </c>
      <c r="AE855" s="1" t="s">
        <v>2995</v>
      </c>
    </row>
    <row r="856" spans="1:31" ht="13.5" customHeight="1">
      <c r="A856" s="6" t="str">
        <f t="shared" si="32"/>
        <v>1729_감물천면_101b</v>
      </c>
      <c r="B856" s="1">
        <v>1729</v>
      </c>
      <c r="C856" s="1" t="s">
        <v>4137</v>
      </c>
      <c r="D856" s="1" t="s">
        <v>4139</v>
      </c>
      <c r="E856" s="2">
        <v>855</v>
      </c>
      <c r="F856" s="1">
        <v>2</v>
      </c>
      <c r="G856" s="1" t="s">
        <v>1169</v>
      </c>
      <c r="H856" s="1" t="s">
        <v>2201</v>
      </c>
      <c r="I856" s="1">
        <v>9</v>
      </c>
      <c r="L856" s="1">
        <v>4</v>
      </c>
      <c r="M856" s="1" t="s">
        <v>4566</v>
      </c>
      <c r="N856" s="1" t="s">
        <v>4567</v>
      </c>
      <c r="S856" s="1" t="s">
        <v>530</v>
      </c>
      <c r="T856" s="2" t="s">
        <v>2272</v>
      </c>
      <c r="AC856" s="1">
        <v>23</v>
      </c>
      <c r="AD856" s="1" t="s">
        <v>529</v>
      </c>
      <c r="AE856" s="1" t="s">
        <v>2979</v>
      </c>
    </row>
    <row r="857" spans="1:33" ht="13.5" customHeight="1">
      <c r="A857" s="6" t="str">
        <f t="shared" si="32"/>
        <v>1729_감물천면_101b</v>
      </c>
      <c r="B857" s="1">
        <v>1729</v>
      </c>
      <c r="C857" s="1" t="s">
        <v>4137</v>
      </c>
      <c r="D857" s="1" t="s">
        <v>4139</v>
      </c>
      <c r="E857" s="2">
        <v>856</v>
      </c>
      <c r="F857" s="1">
        <v>2</v>
      </c>
      <c r="G857" s="1" t="s">
        <v>1169</v>
      </c>
      <c r="H857" s="1" t="s">
        <v>2201</v>
      </c>
      <c r="I857" s="1">
        <v>9</v>
      </c>
      <c r="L857" s="1">
        <v>4</v>
      </c>
      <c r="M857" s="1" t="s">
        <v>4566</v>
      </c>
      <c r="N857" s="1" t="s">
        <v>4567</v>
      </c>
      <c r="S857" s="1" t="s">
        <v>209</v>
      </c>
      <c r="T857" s="2" t="s">
        <v>2249</v>
      </c>
      <c r="Y857" s="1" t="s">
        <v>1509</v>
      </c>
      <c r="Z857" s="1" t="s">
        <v>2598</v>
      </c>
      <c r="AF857" s="1" t="s">
        <v>131</v>
      </c>
      <c r="AG857" s="1" t="s">
        <v>3005</v>
      </c>
    </row>
    <row r="858" spans="1:33" ht="13.5" customHeight="1">
      <c r="A858" s="6" t="str">
        <f t="shared" si="32"/>
        <v>1729_감물천면_101b</v>
      </c>
      <c r="B858" s="1">
        <v>1729</v>
      </c>
      <c r="C858" s="1" t="s">
        <v>4137</v>
      </c>
      <c r="D858" s="1" t="s">
        <v>4139</v>
      </c>
      <c r="E858" s="2">
        <v>857</v>
      </c>
      <c r="F858" s="1">
        <v>2</v>
      </c>
      <c r="G858" s="1" t="s">
        <v>1169</v>
      </c>
      <c r="H858" s="1" t="s">
        <v>2201</v>
      </c>
      <c r="I858" s="1">
        <v>9</v>
      </c>
      <c r="L858" s="1">
        <v>4</v>
      </c>
      <c r="M858" s="1" t="s">
        <v>4566</v>
      </c>
      <c r="N858" s="1" t="s">
        <v>4567</v>
      </c>
      <c r="S858" s="1" t="s">
        <v>209</v>
      </c>
      <c r="T858" s="2" t="s">
        <v>2249</v>
      </c>
      <c r="Y858" s="1" t="s">
        <v>187</v>
      </c>
      <c r="Z858" s="1" t="s">
        <v>2597</v>
      </c>
      <c r="AC858" s="1">
        <v>30</v>
      </c>
      <c r="AD858" s="1" t="s">
        <v>472</v>
      </c>
      <c r="AE858" s="1" t="s">
        <v>2643</v>
      </c>
      <c r="AF858" s="1" t="s">
        <v>54</v>
      </c>
      <c r="AG858" s="1" t="s">
        <v>3004</v>
      </c>
    </row>
    <row r="859" spans="1:72" ht="13.5" customHeight="1">
      <c r="A859" s="6" t="str">
        <f t="shared" si="32"/>
        <v>1729_감물천면_101b</v>
      </c>
      <c r="B859" s="1">
        <v>1729</v>
      </c>
      <c r="C859" s="1" t="s">
        <v>4137</v>
      </c>
      <c r="D859" s="1" t="s">
        <v>4139</v>
      </c>
      <c r="E859" s="2">
        <v>858</v>
      </c>
      <c r="F859" s="1">
        <v>2</v>
      </c>
      <c r="G859" s="1" t="s">
        <v>1169</v>
      </c>
      <c r="H859" s="1" t="s">
        <v>2201</v>
      </c>
      <c r="I859" s="1">
        <v>9</v>
      </c>
      <c r="L859" s="1">
        <v>5</v>
      </c>
      <c r="M859" s="1" t="s">
        <v>1484</v>
      </c>
      <c r="N859" s="1" t="s">
        <v>2215</v>
      </c>
      <c r="O859" s="1" t="s">
        <v>6</v>
      </c>
      <c r="P859" s="1" t="s">
        <v>2234</v>
      </c>
      <c r="T859" s="2" t="s">
        <v>4733</v>
      </c>
      <c r="U859" s="1" t="s">
        <v>1510</v>
      </c>
      <c r="V859" s="1" t="s">
        <v>2351</v>
      </c>
      <c r="W859" s="1" t="s">
        <v>1431</v>
      </c>
      <c r="X859" s="1" t="s">
        <v>2404</v>
      </c>
      <c r="Y859" s="1" t="s">
        <v>1511</v>
      </c>
      <c r="Z859" s="1" t="s">
        <v>2596</v>
      </c>
      <c r="AC859" s="1">
        <v>44</v>
      </c>
      <c r="AD859" s="1" t="s">
        <v>240</v>
      </c>
      <c r="AE859" s="1" t="s">
        <v>2992</v>
      </c>
      <c r="AJ859" s="1" t="s">
        <v>17</v>
      </c>
      <c r="AK859" s="1" t="s">
        <v>3051</v>
      </c>
      <c r="AL859" s="1" t="s">
        <v>1196</v>
      </c>
      <c r="AM859" s="1" t="s">
        <v>3078</v>
      </c>
      <c r="AT859" s="1" t="s">
        <v>860</v>
      </c>
      <c r="AU859" s="1" t="s">
        <v>2347</v>
      </c>
      <c r="AV859" s="1" t="s">
        <v>1377</v>
      </c>
      <c r="AW859" s="1" t="s">
        <v>2635</v>
      </c>
      <c r="BG859" s="1" t="s">
        <v>392</v>
      </c>
      <c r="BH859" s="1" t="s">
        <v>3116</v>
      </c>
      <c r="BI859" s="1" t="s">
        <v>564</v>
      </c>
      <c r="BJ859" s="1" t="s">
        <v>3559</v>
      </c>
      <c r="BK859" s="1" t="s">
        <v>392</v>
      </c>
      <c r="BL859" s="1" t="s">
        <v>3116</v>
      </c>
      <c r="BM859" s="1" t="s">
        <v>1434</v>
      </c>
      <c r="BN859" s="1" t="s">
        <v>3752</v>
      </c>
      <c r="BO859" s="1" t="s">
        <v>43</v>
      </c>
      <c r="BP859" s="1" t="s">
        <v>3115</v>
      </c>
      <c r="BQ859" s="1" t="s">
        <v>1512</v>
      </c>
      <c r="BR859" s="1" t="s">
        <v>4240</v>
      </c>
      <c r="BS859" s="1" t="s">
        <v>65</v>
      </c>
      <c r="BT859" s="1" t="s">
        <v>4780</v>
      </c>
    </row>
    <row r="860" spans="1:72" ht="13.5" customHeight="1">
      <c r="A860" s="6" t="str">
        <f t="shared" si="32"/>
        <v>1729_감물천면_101b</v>
      </c>
      <c r="B860" s="1">
        <v>1729</v>
      </c>
      <c r="C860" s="1" t="s">
        <v>4137</v>
      </c>
      <c r="D860" s="1" t="s">
        <v>4139</v>
      </c>
      <c r="E860" s="2">
        <v>859</v>
      </c>
      <c r="F860" s="1">
        <v>2</v>
      </c>
      <c r="G860" s="1" t="s">
        <v>1169</v>
      </c>
      <c r="H860" s="1" t="s">
        <v>2201</v>
      </c>
      <c r="I860" s="1">
        <v>9</v>
      </c>
      <c r="L860" s="1">
        <v>5</v>
      </c>
      <c r="M860" s="1" t="s">
        <v>1484</v>
      </c>
      <c r="N860" s="1" t="s">
        <v>2215</v>
      </c>
      <c r="S860" s="1" t="s">
        <v>66</v>
      </c>
      <c r="T860" s="2" t="s">
        <v>2245</v>
      </c>
      <c r="W860" s="1" t="s">
        <v>76</v>
      </c>
      <c r="X860" s="1" t="s">
        <v>5015</v>
      </c>
      <c r="Y860" s="1" t="s">
        <v>39</v>
      </c>
      <c r="Z860" s="1" t="s">
        <v>2423</v>
      </c>
      <c r="AC860" s="1">
        <v>46</v>
      </c>
      <c r="AD860" s="1" t="s">
        <v>138</v>
      </c>
      <c r="AE860" s="1" t="s">
        <v>2956</v>
      </c>
      <c r="AJ860" s="1" t="s">
        <v>41</v>
      </c>
      <c r="AK860" s="1" t="s">
        <v>3052</v>
      </c>
      <c r="AL860" s="1" t="s">
        <v>65</v>
      </c>
      <c r="AM860" s="1" t="s">
        <v>4734</v>
      </c>
      <c r="AT860" s="1" t="s">
        <v>392</v>
      </c>
      <c r="AU860" s="1" t="s">
        <v>3116</v>
      </c>
      <c r="AV860" s="1" t="s">
        <v>1513</v>
      </c>
      <c r="AW860" s="1" t="s">
        <v>3237</v>
      </c>
      <c r="BG860" s="1" t="s">
        <v>43</v>
      </c>
      <c r="BH860" s="1" t="s">
        <v>3115</v>
      </c>
      <c r="BI860" s="1" t="s">
        <v>1514</v>
      </c>
      <c r="BJ860" s="1" t="s">
        <v>3558</v>
      </c>
      <c r="BK860" s="1" t="s">
        <v>43</v>
      </c>
      <c r="BL860" s="1" t="s">
        <v>3115</v>
      </c>
      <c r="BM860" s="1" t="s">
        <v>1515</v>
      </c>
      <c r="BN860" s="1" t="s">
        <v>3751</v>
      </c>
      <c r="BO860" s="1" t="s">
        <v>43</v>
      </c>
      <c r="BP860" s="1" t="s">
        <v>3115</v>
      </c>
      <c r="BQ860" s="1" t="s">
        <v>1516</v>
      </c>
      <c r="BR860" s="1" t="s">
        <v>3932</v>
      </c>
      <c r="BS860" s="1" t="s">
        <v>59</v>
      </c>
      <c r="BT860" s="1" t="s">
        <v>3034</v>
      </c>
    </row>
    <row r="861" spans="1:31" ht="13.5" customHeight="1">
      <c r="A861" s="6" t="str">
        <f t="shared" si="32"/>
        <v>1729_감물천면_101b</v>
      </c>
      <c r="B861" s="1">
        <v>1729</v>
      </c>
      <c r="C861" s="1" t="s">
        <v>4137</v>
      </c>
      <c r="D861" s="1" t="s">
        <v>4139</v>
      </c>
      <c r="E861" s="2">
        <v>860</v>
      </c>
      <c r="F861" s="1">
        <v>2</v>
      </c>
      <c r="G861" s="1" t="s">
        <v>1169</v>
      </c>
      <c r="H861" s="1" t="s">
        <v>2201</v>
      </c>
      <c r="I861" s="1">
        <v>9</v>
      </c>
      <c r="L861" s="1">
        <v>5</v>
      </c>
      <c r="M861" s="1" t="s">
        <v>1484</v>
      </c>
      <c r="N861" s="1" t="s">
        <v>2215</v>
      </c>
      <c r="S861" s="1" t="s">
        <v>261</v>
      </c>
      <c r="T861" s="2" t="s">
        <v>2255</v>
      </c>
      <c r="W861" s="1" t="s">
        <v>76</v>
      </c>
      <c r="X861" s="1" t="s">
        <v>5015</v>
      </c>
      <c r="Y861" s="1" t="s">
        <v>39</v>
      </c>
      <c r="Z861" s="1" t="s">
        <v>2423</v>
      </c>
      <c r="AC861" s="1">
        <v>85</v>
      </c>
      <c r="AD861" s="1" t="s">
        <v>406</v>
      </c>
      <c r="AE861" s="1" t="s">
        <v>2952</v>
      </c>
    </row>
    <row r="862" spans="1:31" ht="13.5" customHeight="1">
      <c r="A862" s="6" t="str">
        <f t="shared" si="32"/>
        <v>1729_감물천면_101b</v>
      </c>
      <c r="B862" s="1">
        <v>1729</v>
      </c>
      <c r="C862" s="1" t="s">
        <v>4137</v>
      </c>
      <c r="D862" s="1" t="s">
        <v>4139</v>
      </c>
      <c r="E862" s="2">
        <v>861</v>
      </c>
      <c r="F862" s="1">
        <v>2</v>
      </c>
      <c r="G862" s="1" t="s">
        <v>1169</v>
      </c>
      <c r="H862" s="1" t="s">
        <v>2201</v>
      </c>
      <c r="I862" s="1">
        <v>9</v>
      </c>
      <c r="L862" s="1">
        <v>5</v>
      </c>
      <c r="M862" s="1" t="s">
        <v>1484</v>
      </c>
      <c r="N862" s="1" t="s">
        <v>2215</v>
      </c>
      <c r="S862" s="1" t="s">
        <v>78</v>
      </c>
      <c r="T862" s="2" t="s">
        <v>2262</v>
      </c>
      <c r="U862" s="1" t="s">
        <v>1299</v>
      </c>
      <c r="V862" s="1" t="s">
        <v>4176</v>
      </c>
      <c r="Y862" s="1" t="s">
        <v>1517</v>
      </c>
      <c r="Z862" s="1" t="s">
        <v>2595</v>
      </c>
      <c r="AC862" s="1">
        <v>36</v>
      </c>
      <c r="AD862" s="1" t="s">
        <v>230</v>
      </c>
      <c r="AE862" s="1" t="s">
        <v>2984</v>
      </c>
    </row>
    <row r="863" spans="1:31" ht="13.5" customHeight="1">
      <c r="A863" s="6" t="str">
        <f t="shared" si="32"/>
        <v>1729_감물천면_101b</v>
      </c>
      <c r="B863" s="1">
        <v>1729</v>
      </c>
      <c r="C863" s="1" t="s">
        <v>4137</v>
      </c>
      <c r="D863" s="1" t="s">
        <v>4139</v>
      </c>
      <c r="E863" s="2">
        <v>862</v>
      </c>
      <c r="F863" s="1">
        <v>2</v>
      </c>
      <c r="G863" s="1" t="s">
        <v>1169</v>
      </c>
      <c r="H863" s="1" t="s">
        <v>2201</v>
      </c>
      <c r="I863" s="1">
        <v>9</v>
      </c>
      <c r="L863" s="1">
        <v>5</v>
      </c>
      <c r="M863" s="1" t="s">
        <v>1484</v>
      </c>
      <c r="N863" s="1" t="s">
        <v>2215</v>
      </c>
      <c r="S863" s="1" t="s">
        <v>47</v>
      </c>
      <c r="T863" s="2" t="s">
        <v>2244</v>
      </c>
      <c r="AC863" s="1">
        <v>3</v>
      </c>
      <c r="AD863" s="1" t="s">
        <v>248</v>
      </c>
      <c r="AE863" s="1" t="s">
        <v>2967</v>
      </c>
    </row>
    <row r="864" spans="1:33" ht="13.5" customHeight="1">
      <c r="A864" s="6" t="str">
        <f t="shared" si="32"/>
        <v>1729_감물천면_101b</v>
      </c>
      <c r="B864" s="1">
        <v>1729</v>
      </c>
      <c r="C864" s="1" t="s">
        <v>4137</v>
      </c>
      <c r="D864" s="1" t="s">
        <v>4139</v>
      </c>
      <c r="E864" s="2">
        <v>863</v>
      </c>
      <c r="F864" s="1">
        <v>2</v>
      </c>
      <c r="G864" s="1" t="s">
        <v>1169</v>
      </c>
      <c r="H864" s="1" t="s">
        <v>2201</v>
      </c>
      <c r="I864" s="1">
        <v>9</v>
      </c>
      <c r="L864" s="1">
        <v>5</v>
      </c>
      <c r="M864" s="1" t="s">
        <v>1484</v>
      </c>
      <c r="N864" s="1" t="s">
        <v>2215</v>
      </c>
      <c r="S864" s="1" t="s">
        <v>1518</v>
      </c>
      <c r="T864" s="2" t="s">
        <v>2271</v>
      </c>
      <c r="Y864" s="1" t="s">
        <v>1519</v>
      </c>
      <c r="Z864" s="1" t="s">
        <v>2594</v>
      </c>
      <c r="AC864" s="1">
        <v>2</v>
      </c>
      <c r="AD864" s="1" t="s">
        <v>232</v>
      </c>
      <c r="AE864" s="1" t="s">
        <v>2954</v>
      </c>
      <c r="AF864" s="1" t="s">
        <v>54</v>
      </c>
      <c r="AG864" s="1" t="s">
        <v>3004</v>
      </c>
    </row>
    <row r="865" spans="1:31" ht="13.5" customHeight="1">
      <c r="A865" s="6" t="str">
        <f t="shared" si="32"/>
        <v>1729_감물천면_101b</v>
      </c>
      <c r="B865" s="1">
        <v>1729</v>
      </c>
      <c r="C865" s="1" t="s">
        <v>4137</v>
      </c>
      <c r="D865" s="1" t="s">
        <v>4139</v>
      </c>
      <c r="E865" s="2">
        <v>864</v>
      </c>
      <c r="F865" s="1">
        <v>2</v>
      </c>
      <c r="G865" s="1" t="s">
        <v>1169</v>
      </c>
      <c r="H865" s="1" t="s">
        <v>2201</v>
      </c>
      <c r="I865" s="1">
        <v>9</v>
      </c>
      <c r="L865" s="1">
        <v>5</v>
      </c>
      <c r="M865" s="1" t="s">
        <v>1484</v>
      </c>
      <c r="N865" s="1" t="s">
        <v>2215</v>
      </c>
      <c r="S865" s="1" t="s">
        <v>47</v>
      </c>
      <c r="T865" s="2" t="s">
        <v>2244</v>
      </c>
      <c r="AC865" s="1">
        <v>5</v>
      </c>
      <c r="AD865" s="1" t="s">
        <v>53</v>
      </c>
      <c r="AE865" s="1" t="s">
        <v>2955</v>
      </c>
    </row>
    <row r="866" spans="1:72" ht="13.5" customHeight="1">
      <c r="A866" s="6" t="str">
        <f t="shared" si="32"/>
        <v>1729_감물천면_101b</v>
      </c>
      <c r="B866" s="1">
        <v>1729</v>
      </c>
      <c r="C866" s="1" t="s">
        <v>4137</v>
      </c>
      <c r="D866" s="1" t="s">
        <v>4139</v>
      </c>
      <c r="E866" s="2">
        <v>865</v>
      </c>
      <c r="F866" s="1">
        <v>2</v>
      </c>
      <c r="G866" s="1" t="s">
        <v>1169</v>
      </c>
      <c r="H866" s="1" t="s">
        <v>2201</v>
      </c>
      <c r="I866" s="1">
        <v>10</v>
      </c>
      <c r="J866" s="1" t="s">
        <v>1520</v>
      </c>
      <c r="K866" s="1" t="s">
        <v>2214</v>
      </c>
      <c r="L866" s="1">
        <v>1</v>
      </c>
      <c r="M866" s="1" t="s">
        <v>4568</v>
      </c>
      <c r="N866" s="1" t="s">
        <v>4569</v>
      </c>
      <c r="T866" s="2" t="s">
        <v>5016</v>
      </c>
      <c r="U866" s="1" t="s">
        <v>1202</v>
      </c>
      <c r="V866" s="1" t="s">
        <v>2340</v>
      </c>
      <c r="W866" s="1" t="s">
        <v>342</v>
      </c>
      <c r="X866" s="1" t="s">
        <v>2401</v>
      </c>
      <c r="Y866" s="1" t="s">
        <v>717</v>
      </c>
      <c r="Z866" s="1" t="s">
        <v>2593</v>
      </c>
      <c r="AC866" s="1">
        <v>48</v>
      </c>
      <c r="AD866" s="1" t="s">
        <v>68</v>
      </c>
      <c r="AE866" s="1" t="s">
        <v>2220</v>
      </c>
      <c r="AJ866" s="1" t="s">
        <v>17</v>
      </c>
      <c r="AK866" s="1" t="s">
        <v>3051</v>
      </c>
      <c r="AL866" s="1" t="s">
        <v>337</v>
      </c>
      <c r="AM866" s="1" t="s">
        <v>3043</v>
      </c>
      <c r="AT866" s="1" t="s">
        <v>43</v>
      </c>
      <c r="AU866" s="1" t="s">
        <v>3115</v>
      </c>
      <c r="AV866" s="1" t="s">
        <v>1444</v>
      </c>
      <c r="AW866" s="1" t="s">
        <v>3230</v>
      </c>
      <c r="BG866" s="1" t="s">
        <v>43</v>
      </c>
      <c r="BH866" s="1" t="s">
        <v>3115</v>
      </c>
      <c r="BI866" s="1" t="s">
        <v>1445</v>
      </c>
      <c r="BJ866" s="1" t="s">
        <v>3254</v>
      </c>
      <c r="BK866" s="1" t="s">
        <v>43</v>
      </c>
      <c r="BL866" s="1" t="s">
        <v>3115</v>
      </c>
      <c r="BM866" s="1" t="s">
        <v>842</v>
      </c>
      <c r="BN866" s="1" t="s">
        <v>3569</v>
      </c>
      <c r="BO866" s="1" t="s">
        <v>43</v>
      </c>
      <c r="BP866" s="1" t="s">
        <v>3115</v>
      </c>
      <c r="BQ866" s="1" t="s">
        <v>1353</v>
      </c>
      <c r="BR866" s="1" t="s">
        <v>3923</v>
      </c>
      <c r="BS866" s="1" t="s">
        <v>141</v>
      </c>
      <c r="BT866" s="1" t="s">
        <v>3041</v>
      </c>
    </row>
    <row r="867" spans="1:72" ht="13.5" customHeight="1">
      <c r="A867" s="6" t="str">
        <f t="shared" si="32"/>
        <v>1729_감물천면_101b</v>
      </c>
      <c r="B867" s="1">
        <v>1729</v>
      </c>
      <c r="C867" s="1" t="s">
        <v>4137</v>
      </c>
      <c r="D867" s="1" t="s">
        <v>4139</v>
      </c>
      <c r="E867" s="2">
        <v>866</v>
      </c>
      <c r="F867" s="1">
        <v>2</v>
      </c>
      <c r="G867" s="1" t="s">
        <v>1169</v>
      </c>
      <c r="H867" s="1" t="s">
        <v>2201</v>
      </c>
      <c r="I867" s="1">
        <v>10</v>
      </c>
      <c r="L867" s="1">
        <v>1</v>
      </c>
      <c r="M867" s="1" t="s">
        <v>4568</v>
      </c>
      <c r="N867" s="1" t="s">
        <v>4569</v>
      </c>
      <c r="S867" s="1" t="s">
        <v>66</v>
      </c>
      <c r="T867" s="2" t="s">
        <v>2245</v>
      </c>
      <c r="W867" s="1" t="s">
        <v>839</v>
      </c>
      <c r="X867" s="1" t="s">
        <v>2397</v>
      </c>
      <c r="Y867" s="1" t="s">
        <v>39</v>
      </c>
      <c r="Z867" s="1" t="s">
        <v>2423</v>
      </c>
      <c r="AC867" s="1">
        <v>50</v>
      </c>
      <c r="AD867" s="1" t="s">
        <v>314</v>
      </c>
      <c r="AE867" s="1" t="s">
        <v>2964</v>
      </c>
      <c r="AJ867" s="1" t="s">
        <v>41</v>
      </c>
      <c r="AK867" s="1" t="s">
        <v>3052</v>
      </c>
      <c r="AL867" s="1" t="s">
        <v>723</v>
      </c>
      <c r="AM867" s="1" t="s">
        <v>3073</v>
      </c>
      <c r="AT867" s="1" t="s">
        <v>43</v>
      </c>
      <c r="AU867" s="1" t="s">
        <v>3115</v>
      </c>
      <c r="AV867" s="1" t="s">
        <v>1521</v>
      </c>
      <c r="AW867" s="1" t="s">
        <v>3236</v>
      </c>
      <c r="BG867" s="1" t="s">
        <v>1522</v>
      </c>
      <c r="BH867" s="1" t="s">
        <v>3466</v>
      </c>
      <c r="BI867" s="1" t="s">
        <v>1523</v>
      </c>
      <c r="BJ867" s="1" t="s">
        <v>3557</v>
      </c>
      <c r="BK867" s="1" t="s">
        <v>1524</v>
      </c>
      <c r="BL867" s="1" t="s">
        <v>3120</v>
      </c>
      <c r="BM867" s="1" t="s">
        <v>5251</v>
      </c>
      <c r="BN867" s="1" t="s">
        <v>3606</v>
      </c>
      <c r="BO867" s="1" t="s">
        <v>1525</v>
      </c>
      <c r="BP867" s="1" t="s">
        <v>4162</v>
      </c>
      <c r="BQ867" s="1" t="s">
        <v>1526</v>
      </c>
      <c r="BR867" s="1" t="s">
        <v>3931</v>
      </c>
      <c r="BS867" s="1" t="s">
        <v>435</v>
      </c>
      <c r="BT867" s="1" t="s">
        <v>3071</v>
      </c>
    </row>
    <row r="868" spans="1:33" ht="13.5" customHeight="1">
      <c r="A868" s="6" t="str">
        <f t="shared" si="32"/>
        <v>1729_감물천면_101b</v>
      </c>
      <c r="B868" s="1">
        <v>1729</v>
      </c>
      <c r="C868" s="1" t="s">
        <v>4137</v>
      </c>
      <c r="D868" s="1" t="s">
        <v>4139</v>
      </c>
      <c r="E868" s="2">
        <v>867</v>
      </c>
      <c r="F868" s="1">
        <v>2</v>
      </c>
      <c r="G868" s="1" t="s">
        <v>1169</v>
      </c>
      <c r="H868" s="1" t="s">
        <v>2201</v>
      </c>
      <c r="I868" s="1">
        <v>10</v>
      </c>
      <c r="L868" s="1">
        <v>1</v>
      </c>
      <c r="M868" s="1" t="s">
        <v>4568</v>
      </c>
      <c r="N868" s="1" t="s">
        <v>4569</v>
      </c>
      <c r="S868" s="1" t="s">
        <v>209</v>
      </c>
      <c r="T868" s="2" t="s">
        <v>2249</v>
      </c>
      <c r="Y868" s="1" t="s">
        <v>1527</v>
      </c>
      <c r="Z868" s="1" t="s">
        <v>2592</v>
      </c>
      <c r="AF868" s="1" t="s">
        <v>131</v>
      </c>
      <c r="AG868" s="1" t="s">
        <v>3005</v>
      </c>
    </row>
    <row r="869" spans="1:31" ht="13.5" customHeight="1">
      <c r="A869" s="6" t="str">
        <f t="shared" si="32"/>
        <v>1729_감물천면_101b</v>
      </c>
      <c r="B869" s="1">
        <v>1729</v>
      </c>
      <c r="C869" s="1" t="s">
        <v>4137</v>
      </c>
      <c r="D869" s="1" t="s">
        <v>4139</v>
      </c>
      <c r="E869" s="2">
        <v>868</v>
      </c>
      <c r="F869" s="1">
        <v>2</v>
      </c>
      <c r="G869" s="1" t="s">
        <v>1169</v>
      </c>
      <c r="H869" s="1" t="s">
        <v>2201</v>
      </c>
      <c r="I869" s="1">
        <v>10</v>
      </c>
      <c r="L869" s="1">
        <v>1</v>
      </c>
      <c r="M869" s="1" t="s">
        <v>4568</v>
      </c>
      <c r="N869" s="1" t="s">
        <v>4569</v>
      </c>
      <c r="S869" s="1" t="s">
        <v>47</v>
      </c>
      <c r="T869" s="2" t="s">
        <v>2244</v>
      </c>
      <c r="AC869" s="1">
        <v>6</v>
      </c>
      <c r="AD869" s="1" t="s">
        <v>133</v>
      </c>
      <c r="AE869" s="1" t="s">
        <v>2971</v>
      </c>
    </row>
    <row r="870" spans="1:33" ht="13.5" customHeight="1">
      <c r="A870" s="6" t="str">
        <f t="shared" si="32"/>
        <v>1729_감물천면_101b</v>
      </c>
      <c r="B870" s="1">
        <v>1729</v>
      </c>
      <c r="C870" s="1" t="s">
        <v>4137</v>
      </c>
      <c r="D870" s="1" t="s">
        <v>4139</v>
      </c>
      <c r="E870" s="2">
        <v>869</v>
      </c>
      <c r="F870" s="1">
        <v>2</v>
      </c>
      <c r="G870" s="1" t="s">
        <v>1169</v>
      </c>
      <c r="H870" s="1" t="s">
        <v>2201</v>
      </c>
      <c r="I870" s="1">
        <v>10</v>
      </c>
      <c r="L870" s="1">
        <v>1</v>
      </c>
      <c r="M870" s="1" t="s">
        <v>4568</v>
      </c>
      <c r="N870" s="1" t="s">
        <v>4569</v>
      </c>
      <c r="S870" s="1" t="s">
        <v>209</v>
      </c>
      <c r="T870" s="2" t="s">
        <v>2249</v>
      </c>
      <c r="Y870" s="1" t="s">
        <v>1528</v>
      </c>
      <c r="Z870" s="1" t="s">
        <v>2591</v>
      </c>
      <c r="AC870" s="1">
        <v>1</v>
      </c>
      <c r="AD870" s="1" t="s">
        <v>151</v>
      </c>
      <c r="AE870" s="1" t="s">
        <v>2949</v>
      </c>
      <c r="AF870" s="1" t="s">
        <v>54</v>
      </c>
      <c r="AG870" s="1" t="s">
        <v>3004</v>
      </c>
    </row>
    <row r="871" spans="1:72" ht="13.5" customHeight="1">
      <c r="A871" s="6" t="str">
        <f t="shared" si="32"/>
        <v>1729_감물천면_101b</v>
      </c>
      <c r="B871" s="1">
        <v>1729</v>
      </c>
      <c r="C871" s="1" t="s">
        <v>4137</v>
      </c>
      <c r="D871" s="1" t="s">
        <v>4139</v>
      </c>
      <c r="E871" s="2">
        <v>870</v>
      </c>
      <c r="F871" s="1">
        <v>2</v>
      </c>
      <c r="G871" s="1" t="s">
        <v>1169</v>
      </c>
      <c r="H871" s="1" t="s">
        <v>2201</v>
      </c>
      <c r="I871" s="1">
        <v>10</v>
      </c>
      <c r="L871" s="1">
        <v>2</v>
      </c>
      <c r="M871" s="1" t="s">
        <v>4570</v>
      </c>
      <c r="N871" s="1" t="s">
        <v>4571</v>
      </c>
      <c r="T871" s="2" t="s">
        <v>5017</v>
      </c>
      <c r="U871" s="1" t="s">
        <v>1453</v>
      </c>
      <c r="V871" s="1" t="s">
        <v>2350</v>
      </c>
      <c r="W871" s="1" t="s">
        <v>1284</v>
      </c>
      <c r="X871" s="1" t="s">
        <v>2390</v>
      </c>
      <c r="Y871" s="1" t="s">
        <v>1529</v>
      </c>
      <c r="Z871" s="1" t="s">
        <v>2590</v>
      </c>
      <c r="AC871" s="1">
        <v>39</v>
      </c>
      <c r="AD871" s="1" t="s">
        <v>361</v>
      </c>
      <c r="AE871" s="1" t="s">
        <v>2997</v>
      </c>
      <c r="AJ871" s="1" t="s">
        <v>17</v>
      </c>
      <c r="AK871" s="1" t="s">
        <v>3051</v>
      </c>
      <c r="AL871" s="1" t="s">
        <v>422</v>
      </c>
      <c r="AM871" s="1" t="s">
        <v>3074</v>
      </c>
      <c r="AT871" s="1" t="s">
        <v>43</v>
      </c>
      <c r="AU871" s="1" t="s">
        <v>3115</v>
      </c>
      <c r="AV871" s="1" t="s">
        <v>1286</v>
      </c>
      <c r="AW871" s="1" t="s">
        <v>3235</v>
      </c>
      <c r="BG871" s="1" t="s">
        <v>43</v>
      </c>
      <c r="BH871" s="1" t="s">
        <v>3115</v>
      </c>
      <c r="BI871" s="1" t="s">
        <v>44</v>
      </c>
      <c r="BJ871" s="1" t="s">
        <v>3394</v>
      </c>
      <c r="BK871" s="1" t="s">
        <v>43</v>
      </c>
      <c r="BL871" s="1" t="s">
        <v>3115</v>
      </c>
      <c r="BM871" s="1" t="s">
        <v>4100</v>
      </c>
      <c r="BN871" s="1" t="s">
        <v>3613</v>
      </c>
      <c r="BO871" s="1" t="s">
        <v>392</v>
      </c>
      <c r="BP871" s="1" t="s">
        <v>3116</v>
      </c>
      <c r="BQ871" s="1" t="s">
        <v>1321</v>
      </c>
      <c r="BR871" s="1" t="s">
        <v>4221</v>
      </c>
      <c r="BS871" s="1" t="s">
        <v>65</v>
      </c>
      <c r="BT871" s="1" t="s">
        <v>5018</v>
      </c>
    </row>
    <row r="872" spans="1:72" ht="13.5" customHeight="1">
      <c r="A872" s="6" t="str">
        <f aca="true" t="shared" si="33" ref="A872:A903">HYPERLINK("http://kyu.snu.ac.kr/sdhj/index.jsp?type=hj/GK14620_00IM0001_102a.jpg","1729_감물천면_102a")</f>
        <v>1729_감물천면_102a</v>
      </c>
      <c r="B872" s="1">
        <v>1729</v>
      </c>
      <c r="C872" s="1" t="s">
        <v>4137</v>
      </c>
      <c r="D872" s="1" t="s">
        <v>4139</v>
      </c>
      <c r="E872" s="2">
        <v>871</v>
      </c>
      <c r="F872" s="1">
        <v>2</v>
      </c>
      <c r="G872" s="1" t="s">
        <v>1169</v>
      </c>
      <c r="H872" s="1" t="s">
        <v>2201</v>
      </c>
      <c r="I872" s="1">
        <v>10</v>
      </c>
      <c r="L872" s="1">
        <v>2</v>
      </c>
      <c r="M872" s="1" t="s">
        <v>4570</v>
      </c>
      <c r="N872" s="1" t="s">
        <v>4571</v>
      </c>
      <c r="S872" s="1" t="s">
        <v>66</v>
      </c>
      <c r="T872" s="2" t="s">
        <v>2245</v>
      </c>
      <c r="W872" s="1" t="s">
        <v>56</v>
      </c>
      <c r="X872" s="1" t="s">
        <v>5019</v>
      </c>
      <c r="Y872" s="1" t="s">
        <v>39</v>
      </c>
      <c r="Z872" s="1" t="s">
        <v>2423</v>
      </c>
      <c r="AC872" s="1">
        <v>44</v>
      </c>
      <c r="AD872" s="1" t="s">
        <v>301</v>
      </c>
      <c r="AE872" s="1" t="s">
        <v>2352</v>
      </c>
      <c r="AJ872" s="1" t="s">
        <v>41</v>
      </c>
      <c r="AK872" s="1" t="s">
        <v>3052</v>
      </c>
      <c r="AL872" s="1" t="s">
        <v>59</v>
      </c>
      <c r="AM872" s="1" t="s">
        <v>3034</v>
      </c>
      <c r="AT872" s="1" t="s">
        <v>43</v>
      </c>
      <c r="AU872" s="1" t="s">
        <v>3115</v>
      </c>
      <c r="AV872" s="1" t="s">
        <v>181</v>
      </c>
      <c r="AW872" s="1" t="s">
        <v>2523</v>
      </c>
      <c r="BG872" s="1" t="s">
        <v>43</v>
      </c>
      <c r="BH872" s="1" t="s">
        <v>3115</v>
      </c>
      <c r="BI872" s="1" t="s">
        <v>1530</v>
      </c>
      <c r="BJ872" s="1" t="s">
        <v>3556</v>
      </c>
      <c r="BK872" s="1" t="s">
        <v>43</v>
      </c>
      <c r="BL872" s="1" t="s">
        <v>3115</v>
      </c>
      <c r="BM872" s="1" t="s">
        <v>1531</v>
      </c>
      <c r="BN872" s="1" t="s">
        <v>3750</v>
      </c>
      <c r="BO872" s="1" t="s">
        <v>1525</v>
      </c>
      <c r="BP872" s="1" t="s">
        <v>4162</v>
      </c>
      <c r="BQ872" s="1" t="s">
        <v>1526</v>
      </c>
      <c r="BR872" s="1" t="s">
        <v>3931</v>
      </c>
      <c r="BS872" s="1" t="s">
        <v>435</v>
      </c>
      <c r="BT872" s="1" t="s">
        <v>3071</v>
      </c>
    </row>
    <row r="873" spans="1:31" ht="13.5" customHeight="1">
      <c r="A873" s="6" t="str">
        <f t="shared" si="33"/>
        <v>1729_감물천면_102a</v>
      </c>
      <c r="B873" s="1">
        <v>1729</v>
      </c>
      <c r="C873" s="1" t="s">
        <v>4137</v>
      </c>
      <c r="D873" s="1" t="s">
        <v>4139</v>
      </c>
      <c r="E873" s="2">
        <v>872</v>
      </c>
      <c r="F873" s="1">
        <v>2</v>
      </c>
      <c r="G873" s="1" t="s">
        <v>1169</v>
      </c>
      <c r="H873" s="1" t="s">
        <v>2201</v>
      </c>
      <c r="I873" s="1">
        <v>10</v>
      </c>
      <c r="L873" s="1">
        <v>2</v>
      </c>
      <c r="M873" s="1" t="s">
        <v>4570</v>
      </c>
      <c r="N873" s="1" t="s">
        <v>4571</v>
      </c>
      <c r="S873" s="1" t="s">
        <v>75</v>
      </c>
      <c r="T873" s="2" t="s">
        <v>2252</v>
      </c>
      <c r="W873" s="1" t="s">
        <v>76</v>
      </c>
      <c r="X873" s="1" t="s">
        <v>5020</v>
      </c>
      <c r="Y873" s="1" t="s">
        <v>39</v>
      </c>
      <c r="Z873" s="1" t="s">
        <v>2423</v>
      </c>
      <c r="AC873" s="1">
        <v>90</v>
      </c>
      <c r="AD873" s="1" t="s">
        <v>490</v>
      </c>
      <c r="AE873" s="1" t="s">
        <v>2991</v>
      </c>
    </row>
    <row r="874" spans="1:31" ht="13.5" customHeight="1">
      <c r="A874" s="6" t="str">
        <f t="shared" si="33"/>
        <v>1729_감물천면_102a</v>
      </c>
      <c r="B874" s="1">
        <v>1729</v>
      </c>
      <c r="C874" s="1" t="s">
        <v>4137</v>
      </c>
      <c r="D874" s="1" t="s">
        <v>4139</v>
      </c>
      <c r="E874" s="2">
        <v>873</v>
      </c>
      <c r="F874" s="1">
        <v>2</v>
      </c>
      <c r="G874" s="1" t="s">
        <v>1169</v>
      </c>
      <c r="H874" s="1" t="s">
        <v>2201</v>
      </c>
      <c r="I874" s="1">
        <v>10</v>
      </c>
      <c r="L874" s="1">
        <v>2</v>
      </c>
      <c r="M874" s="1" t="s">
        <v>4570</v>
      </c>
      <c r="N874" s="1" t="s">
        <v>4571</v>
      </c>
      <c r="S874" s="1" t="s">
        <v>47</v>
      </c>
      <c r="T874" s="2" t="s">
        <v>2244</v>
      </c>
      <c r="AC874" s="1">
        <v>10</v>
      </c>
      <c r="AD874" s="1" t="s">
        <v>100</v>
      </c>
      <c r="AE874" s="1" t="s">
        <v>2959</v>
      </c>
    </row>
    <row r="875" spans="1:31" ht="13.5" customHeight="1">
      <c r="A875" s="6" t="str">
        <f t="shared" si="33"/>
        <v>1729_감물천면_102a</v>
      </c>
      <c r="B875" s="1">
        <v>1729</v>
      </c>
      <c r="C875" s="1" t="s">
        <v>4137</v>
      </c>
      <c r="D875" s="1" t="s">
        <v>4139</v>
      </c>
      <c r="E875" s="2">
        <v>874</v>
      </c>
      <c r="F875" s="1">
        <v>2</v>
      </c>
      <c r="G875" s="1" t="s">
        <v>1169</v>
      </c>
      <c r="H875" s="1" t="s">
        <v>2201</v>
      </c>
      <c r="I875" s="1">
        <v>10</v>
      </c>
      <c r="L875" s="1">
        <v>2</v>
      </c>
      <c r="M875" s="1" t="s">
        <v>4570</v>
      </c>
      <c r="N875" s="1" t="s">
        <v>4571</v>
      </c>
      <c r="S875" s="1" t="s">
        <v>47</v>
      </c>
      <c r="T875" s="2" t="s">
        <v>2244</v>
      </c>
      <c r="AC875" s="1">
        <v>4</v>
      </c>
      <c r="AD875" s="1" t="s">
        <v>106</v>
      </c>
      <c r="AE875" s="1" t="s">
        <v>2958</v>
      </c>
    </row>
    <row r="876" spans="1:72" ht="13.5" customHeight="1">
      <c r="A876" s="6" t="str">
        <f t="shared" si="33"/>
        <v>1729_감물천면_102a</v>
      </c>
      <c r="B876" s="1">
        <v>1729</v>
      </c>
      <c r="C876" s="1" t="s">
        <v>4137</v>
      </c>
      <c r="D876" s="1" t="s">
        <v>4139</v>
      </c>
      <c r="E876" s="2">
        <v>875</v>
      </c>
      <c r="F876" s="1">
        <v>2</v>
      </c>
      <c r="G876" s="1" t="s">
        <v>1169</v>
      </c>
      <c r="H876" s="1" t="s">
        <v>2201</v>
      </c>
      <c r="I876" s="1">
        <v>10</v>
      </c>
      <c r="L876" s="1">
        <v>3</v>
      </c>
      <c r="M876" s="1" t="s">
        <v>4572</v>
      </c>
      <c r="N876" s="1" t="s">
        <v>4573</v>
      </c>
      <c r="T876" s="2" t="s">
        <v>5021</v>
      </c>
      <c r="U876" s="1" t="s">
        <v>1532</v>
      </c>
      <c r="V876" s="1" t="s">
        <v>2349</v>
      </c>
      <c r="W876" s="1" t="s">
        <v>1284</v>
      </c>
      <c r="X876" s="1" t="s">
        <v>2390</v>
      </c>
      <c r="Y876" s="1" t="s">
        <v>1533</v>
      </c>
      <c r="Z876" s="1" t="s">
        <v>2589</v>
      </c>
      <c r="AC876" s="1">
        <v>68</v>
      </c>
      <c r="AD876" s="1" t="s">
        <v>154</v>
      </c>
      <c r="AE876" s="1" t="s">
        <v>2946</v>
      </c>
      <c r="AJ876" s="1" t="s">
        <v>17</v>
      </c>
      <c r="AK876" s="1" t="s">
        <v>3051</v>
      </c>
      <c r="AL876" s="1" t="s">
        <v>422</v>
      </c>
      <c r="AM876" s="1" t="s">
        <v>3074</v>
      </c>
      <c r="AT876" s="1" t="s">
        <v>79</v>
      </c>
      <c r="AU876" s="1" t="s">
        <v>2295</v>
      </c>
      <c r="AV876" s="1" t="s">
        <v>1286</v>
      </c>
      <c r="AW876" s="1" t="s">
        <v>3235</v>
      </c>
      <c r="BG876" s="1" t="s">
        <v>79</v>
      </c>
      <c r="BH876" s="1" t="s">
        <v>2295</v>
      </c>
      <c r="BI876" s="1" t="s">
        <v>44</v>
      </c>
      <c r="BJ876" s="1" t="s">
        <v>3394</v>
      </c>
      <c r="BK876" s="1" t="s">
        <v>392</v>
      </c>
      <c r="BL876" s="1" t="s">
        <v>3116</v>
      </c>
      <c r="BM876" s="1" t="s">
        <v>4100</v>
      </c>
      <c r="BN876" s="1" t="s">
        <v>3613</v>
      </c>
      <c r="BO876" s="1" t="s">
        <v>43</v>
      </c>
      <c r="BP876" s="1" t="s">
        <v>3115</v>
      </c>
      <c r="BQ876" s="1" t="s">
        <v>1321</v>
      </c>
      <c r="BR876" s="1" t="s">
        <v>4221</v>
      </c>
      <c r="BS876" s="1" t="s">
        <v>65</v>
      </c>
      <c r="BT876" s="1" t="s">
        <v>5018</v>
      </c>
    </row>
    <row r="877" spans="1:33" ht="13.5" customHeight="1">
      <c r="A877" s="6" t="str">
        <f t="shared" si="33"/>
        <v>1729_감물천면_102a</v>
      </c>
      <c r="B877" s="1">
        <v>1729</v>
      </c>
      <c r="C877" s="1" t="s">
        <v>4137</v>
      </c>
      <c r="D877" s="1" t="s">
        <v>4139</v>
      </c>
      <c r="E877" s="2">
        <v>876</v>
      </c>
      <c r="F877" s="1">
        <v>2</v>
      </c>
      <c r="G877" s="1" t="s">
        <v>1169</v>
      </c>
      <c r="H877" s="1" t="s">
        <v>2201</v>
      </c>
      <c r="I877" s="1">
        <v>10</v>
      </c>
      <c r="L877" s="1">
        <v>3</v>
      </c>
      <c r="M877" s="1" t="s">
        <v>4572</v>
      </c>
      <c r="N877" s="1" t="s">
        <v>4573</v>
      </c>
      <c r="S877" s="1" t="s">
        <v>47</v>
      </c>
      <c r="T877" s="2" t="s">
        <v>2244</v>
      </c>
      <c r="AF877" s="1" t="s">
        <v>330</v>
      </c>
      <c r="AG877" s="1" t="s">
        <v>3008</v>
      </c>
    </row>
    <row r="878" spans="1:31" ht="13.5" customHeight="1">
      <c r="A878" s="6" t="str">
        <f t="shared" si="33"/>
        <v>1729_감물천면_102a</v>
      </c>
      <c r="B878" s="1">
        <v>1729</v>
      </c>
      <c r="C878" s="1" t="s">
        <v>4137</v>
      </c>
      <c r="D878" s="1" t="s">
        <v>4139</v>
      </c>
      <c r="E878" s="2">
        <v>877</v>
      </c>
      <c r="F878" s="1">
        <v>2</v>
      </c>
      <c r="G878" s="1" t="s">
        <v>1169</v>
      </c>
      <c r="H878" s="1" t="s">
        <v>2201</v>
      </c>
      <c r="I878" s="1">
        <v>10</v>
      </c>
      <c r="L878" s="1">
        <v>3</v>
      </c>
      <c r="M878" s="1" t="s">
        <v>4572</v>
      </c>
      <c r="N878" s="1" t="s">
        <v>4573</v>
      </c>
      <c r="S878" s="1" t="s">
        <v>47</v>
      </c>
      <c r="T878" s="2" t="s">
        <v>2244</v>
      </c>
      <c r="AC878" s="1">
        <v>15</v>
      </c>
      <c r="AD878" s="1" t="s">
        <v>115</v>
      </c>
      <c r="AE878" s="1" t="s">
        <v>2974</v>
      </c>
    </row>
    <row r="879" spans="1:72" ht="13.5" customHeight="1">
      <c r="A879" s="6" t="str">
        <f t="shared" si="33"/>
        <v>1729_감물천면_102a</v>
      </c>
      <c r="B879" s="1">
        <v>1729</v>
      </c>
      <c r="C879" s="1" t="s">
        <v>4137</v>
      </c>
      <c r="D879" s="1" t="s">
        <v>4139</v>
      </c>
      <c r="E879" s="2">
        <v>878</v>
      </c>
      <c r="F879" s="1">
        <v>2</v>
      </c>
      <c r="G879" s="1" t="s">
        <v>1169</v>
      </c>
      <c r="H879" s="1" t="s">
        <v>2201</v>
      </c>
      <c r="I879" s="1">
        <v>10</v>
      </c>
      <c r="L879" s="1">
        <v>4</v>
      </c>
      <c r="M879" s="1" t="s">
        <v>1520</v>
      </c>
      <c r="N879" s="1" t="s">
        <v>2214</v>
      </c>
      <c r="T879" s="2" t="s">
        <v>5022</v>
      </c>
      <c r="U879" s="1" t="s">
        <v>79</v>
      </c>
      <c r="V879" s="1" t="s">
        <v>2295</v>
      </c>
      <c r="W879" s="1" t="s">
        <v>1284</v>
      </c>
      <c r="X879" s="1" t="s">
        <v>2390</v>
      </c>
      <c r="Y879" s="1" t="s">
        <v>1534</v>
      </c>
      <c r="Z879" s="1" t="s">
        <v>2588</v>
      </c>
      <c r="AC879" s="1">
        <v>31</v>
      </c>
      <c r="AD879" s="1" t="s">
        <v>230</v>
      </c>
      <c r="AE879" s="1" t="s">
        <v>2984</v>
      </c>
      <c r="AJ879" s="1" t="s">
        <v>17</v>
      </c>
      <c r="AK879" s="1" t="s">
        <v>3051</v>
      </c>
      <c r="AL879" s="1" t="s">
        <v>422</v>
      </c>
      <c r="AM879" s="1" t="s">
        <v>3074</v>
      </c>
      <c r="AT879" s="1" t="s">
        <v>264</v>
      </c>
      <c r="AU879" s="1" t="s">
        <v>4173</v>
      </c>
      <c r="AV879" s="1" t="s">
        <v>1300</v>
      </c>
      <c r="AW879" s="1" t="s">
        <v>2654</v>
      </c>
      <c r="BG879" s="1" t="s">
        <v>79</v>
      </c>
      <c r="BH879" s="1" t="s">
        <v>2295</v>
      </c>
      <c r="BI879" s="1" t="s">
        <v>1301</v>
      </c>
      <c r="BJ879" s="1" t="s">
        <v>2605</v>
      </c>
      <c r="BK879" s="1" t="s">
        <v>43</v>
      </c>
      <c r="BL879" s="1" t="s">
        <v>3115</v>
      </c>
      <c r="BM879" s="1" t="s">
        <v>1294</v>
      </c>
      <c r="BN879" s="1" t="s">
        <v>3245</v>
      </c>
      <c r="BO879" s="1" t="s">
        <v>43</v>
      </c>
      <c r="BP879" s="1" t="s">
        <v>3115</v>
      </c>
      <c r="BQ879" s="1" t="s">
        <v>1535</v>
      </c>
      <c r="BR879" s="1" t="s">
        <v>3930</v>
      </c>
      <c r="BS879" s="1" t="s">
        <v>389</v>
      </c>
      <c r="BT879" s="1" t="s">
        <v>3084</v>
      </c>
    </row>
    <row r="880" spans="1:72" ht="13.5" customHeight="1">
      <c r="A880" s="6" t="str">
        <f t="shared" si="33"/>
        <v>1729_감물천면_102a</v>
      </c>
      <c r="B880" s="1">
        <v>1729</v>
      </c>
      <c r="C880" s="1" t="s">
        <v>4137</v>
      </c>
      <c r="D880" s="1" t="s">
        <v>4139</v>
      </c>
      <c r="E880" s="2">
        <v>879</v>
      </c>
      <c r="F880" s="1">
        <v>2</v>
      </c>
      <c r="G880" s="1" t="s">
        <v>1169</v>
      </c>
      <c r="H880" s="1" t="s">
        <v>2201</v>
      </c>
      <c r="I880" s="1">
        <v>10</v>
      </c>
      <c r="L880" s="1">
        <v>4</v>
      </c>
      <c r="M880" s="1" t="s">
        <v>1520</v>
      </c>
      <c r="N880" s="1" t="s">
        <v>2214</v>
      </c>
      <c r="S880" s="1" t="s">
        <v>66</v>
      </c>
      <c r="T880" s="2" t="s">
        <v>2245</v>
      </c>
      <c r="W880" s="1" t="s">
        <v>76</v>
      </c>
      <c r="X880" s="1" t="s">
        <v>5023</v>
      </c>
      <c r="Y880" s="1" t="s">
        <v>10</v>
      </c>
      <c r="Z880" s="1" t="s">
        <v>2408</v>
      </c>
      <c r="AC880" s="1">
        <v>37</v>
      </c>
      <c r="AD880" s="1" t="s">
        <v>231</v>
      </c>
      <c r="AE880" s="1" t="s">
        <v>2986</v>
      </c>
      <c r="AJ880" s="1" t="s">
        <v>17</v>
      </c>
      <c r="AK880" s="1" t="s">
        <v>3051</v>
      </c>
      <c r="AL880" s="1" t="s">
        <v>65</v>
      </c>
      <c r="AM880" s="1" t="s">
        <v>5024</v>
      </c>
      <c r="AT880" s="1" t="s">
        <v>43</v>
      </c>
      <c r="AU880" s="1" t="s">
        <v>3115</v>
      </c>
      <c r="AV880" s="1" t="s">
        <v>1536</v>
      </c>
      <c r="AW880" s="1" t="s">
        <v>2205</v>
      </c>
      <c r="BG880" s="1" t="s">
        <v>43</v>
      </c>
      <c r="BH880" s="1" t="s">
        <v>3115</v>
      </c>
      <c r="BI880" s="1" t="s">
        <v>1537</v>
      </c>
      <c r="BJ880" s="1" t="s">
        <v>3555</v>
      </c>
      <c r="BK880" s="1" t="s">
        <v>1538</v>
      </c>
      <c r="BL880" s="1" t="s">
        <v>3123</v>
      </c>
      <c r="BM880" s="1" t="s">
        <v>1539</v>
      </c>
      <c r="BN880" s="1" t="s">
        <v>2391</v>
      </c>
      <c r="BO880" s="1" t="s">
        <v>498</v>
      </c>
      <c r="BP880" s="1" t="s">
        <v>3844</v>
      </c>
      <c r="BQ880" s="1" t="s">
        <v>1540</v>
      </c>
      <c r="BR880" s="1" t="s">
        <v>3929</v>
      </c>
      <c r="BS880" s="1" t="s">
        <v>141</v>
      </c>
      <c r="BT880" s="1" t="s">
        <v>3041</v>
      </c>
    </row>
    <row r="881" spans="1:31" ht="13.5" customHeight="1">
      <c r="A881" s="6" t="str">
        <f t="shared" si="33"/>
        <v>1729_감물천면_102a</v>
      </c>
      <c r="B881" s="1">
        <v>1729</v>
      </c>
      <c r="C881" s="1" t="s">
        <v>4137</v>
      </c>
      <c r="D881" s="1" t="s">
        <v>4139</v>
      </c>
      <c r="E881" s="2">
        <v>880</v>
      </c>
      <c r="F881" s="1">
        <v>2</v>
      </c>
      <c r="G881" s="1" t="s">
        <v>1169</v>
      </c>
      <c r="H881" s="1" t="s">
        <v>2201</v>
      </c>
      <c r="I881" s="1">
        <v>10</v>
      </c>
      <c r="L881" s="1">
        <v>4</v>
      </c>
      <c r="M881" s="1" t="s">
        <v>1520</v>
      </c>
      <c r="N881" s="1" t="s">
        <v>2214</v>
      </c>
      <c r="S881" s="1" t="s">
        <v>47</v>
      </c>
      <c r="T881" s="2" t="s">
        <v>2244</v>
      </c>
      <c r="AC881" s="1">
        <v>5</v>
      </c>
      <c r="AD881" s="1" t="s">
        <v>53</v>
      </c>
      <c r="AE881" s="1" t="s">
        <v>2955</v>
      </c>
    </row>
    <row r="882" spans="1:33" ht="13.5" customHeight="1">
      <c r="A882" s="6" t="str">
        <f t="shared" si="33"/>
        <v>1729_감물천면_102a</v>
      </c>
      <c r="B882" s="1">
        <v>1729</v>
      </c>
      <c r="C882" s="1" t="s">
        <v>4137</v>
      </c>
      <c r="D882" s="1" t="s">
        <v>4139</v>
      </c>
      <c r="E882" s="2">
        <v>881</v>
      </c>
      <c r="F882" s="1">
        <v>2</v>
      </c>
      <c r="G882" s="1" t="s">
        <v>1169</v>
      </c>
      <c r="H882" s="1" t="s">
        <v>2201</v>
      </c>
      <c r="I882" s="1">
        <v>10</v>
      </c>
      <c r="L882" s="1">
        <v>4</v>
      </c>
      <c r="M882" s="1" t="s">
        <v>1520</v>
      </c>
      <c r="N882" s="1" t="s">
        <v>2214</v>
      </c>
      <c r="S882" s="1" t="s">
        <v>209</v>
      </c>
      <c r="T882" s="2" t="s">
        <v>2249</v>
      </c>
      <c r="AC882" s="1">
        <v>1</v>
      </c>
      <c r="AD882" s="1" t="s">
        <v>151</v>
      </c>
      <c r="AE882" s="1" t="s">
        <v>2949</v>
      </c>
      <c r="AF882" s="1" t="s">
        <v>54</v>
      </c>
      <c r="AG882" s="1" t="s">
        <v>3004</v>
      </c>
    </row>
    <row r="883" spans="1:72" ht="13.5" customHeight="1">
      <c r="A883" s="6" t="str">
        <f t="shared" si="33"/>
        <v>1729_감물천면_102a</v>
      </c>
      <c r="B883" s="1">
        <v>1729</v>
      </c>
      <c r="C883" s="1" t="s">
        <v>4137</v>
      </c>
      <c r="D883" s="1" t="s">
        <v>4139</v>
      </c>
      <c r="E883" s="2">
        <v>882</v>
      </c>
      <c r="F883" s="1">
        <v>2</v>
      </c>
      <c r="G883" s="1" t="s">
        <v>1169</v>
      </c>
      <c r="H883" s="1" t="s">
        <v>2201</v>
      </c>
      <c r="I883" s="1">
        <v>10</v>
      </c>
      <c r="L883" s="1">
        <v>5</v>
      </c>
      <c r="M883" s="1" t="s">
        <v>4574</v>
      </c>
      <c r="N883" s="1" t="s">
        <v>4575</v>
      </c>
      <c r="T883" s="2" t="s">
        <v>5022</v>
      </c>
      <c r="U883" s="1" t="s">
        <v>1202</v>
      </c>
      <c r="V883" s="1" t="s">
        <v>2340</v>
      </c>
      <c r="W883" s="1" t="s">
        <v>1284</v>
      </c>
      <c r="X883" s="1" t="s">
        <v>2390</v>
      </c>
      <c r="Y883" s="1" t="s">
        <v>1541</v>
      </c>
      <c r="Z883" s="1" t="s">
        <v>2587</v>
      </c>
      <c r="AC883" s="1">
        <v>31</v>
      </c>
      <c r="AD883" s="1" t="s">
        <v>472</v>
      </c>
      <c r="AE883" s="1" t="s">
        <v>2643</v>
      </c>
      <c r="AJ883" s="1" t="s">
        <v>17</v>
      </c>
      <c r="AK883" s="1" t="s">
        <v>3051</v>
      </c>
      <c r="AL883" s="1" t="s">
        <v>422</v>
      </c>
      <c r="AM883" s="1" t="s">
        <v>3074</v>
      </c>
      <c r="AT883" s="1" t="s">
        <v>79</v>
      </c>
      <c r="AU883" s="1" t="s">
        <v>2295</v>
      </c>
      <c r="AV883" s="1" t="s">
        <v>1542</v>
      </c>
      <c r="AW883" s="1" t="s">
        <v>2819</v>
      </c>
      <c r="BG883" s="1" t="s">
        <v>79</v>
      </c>
      <c r="BH883" s="1" t="s">
        <v>2295</v>
      </c>
      <c r="BI883" s="1" t="s">
        <v>181</v>
      </c>
      <c r="BJ883" s="1" t="s">
        <v>2523</v>
      </c>
      <c r="BK883" s="1" t="s">
        <v>43</v>
      </c>
      <c r="BL883" s="1" t="s">
        <v>3115</v>
      </c>
      <c r="BM883" s="1" t="s">
        <v>1294</v>
      </c>
      <c r="BN883" s="1" t="s">
        <v>3245</v>
      </c>
      <c r="BO883" s="1" t="s">
        <v>43</v>
      </c>
      <c r="BP883" s="1" t="s">
        <v>3115</v>
      </c>
      <c r="BQ883" s="1" t="s">
        <v>1543</v>
      </c>
      <c r="BR883" s="1" t="s">
        <v>3928</v>
      </c>
      <c r="BS883" s="1" t="s">
        <v>59</v>
      </c>
      <c r="BT883" s="1" t="s">
        <v>3034</v>
      </c>
    </row>
    <row r="884" spans="1:72" ht="13.5" customHeight="1">
      <c r="A884" s="6" t="str">
        <f t="shared" si="33"/>
        <v>1729_감물천면_102a</v>
      </c>
      <c r="B884" s="1">
        <v>1729</v>
      </c>
      <c r="C884" s="1" t="s">
        <v>4137</v>
      </c>
      <c r="D884" s="1" t="s">
        <v>4139</v>
      </c>
      <c r="E884" s="2">
        <v>883</v>
      </c>
      <c r="F884" s="1">
        <v>2</v>
      </c>
      <c r="G884" s="1" t="s">
        <v>1169</v>
      </c>
      <c r="H884" s="1" t="s">
        <v>2201</v>
      </c>
      <c r="I884" s="1">
        <v>10</v>
      </c>
      <c r="L884" s="1">
        <v>5</v>
      </c>
      <c r="M884" s="1" t="s">
        <v>4574</v>
      </c>
      <c r="N884" s="1" t="s">
        <v>4575</v>
      </c>
      <c r="S884" s="1" t="s">
        <v>66</v>
      </c>
      <c r="T884" s="2" t="s">
        <v>2245</v>
      </c>
      <c r="W884" s="1" t="s">
        <v>839</v>
      </c>
      <c r="X884" s="1" t="s">
        <v>2397</v>
      </c>
      <c r="Y884" s="1" t="s">
        <v>39</v>
      </c>
      <c r="Z884" s="1" t="s">
        <v>2423</v>
      </c>
      <c r="AC884" s="1">
        <v>34</v>
      </c>
      <c r="AD884" s="1" t="s">
        <v>703</v>
      </c>
      <c r="AE884" s="1" t="s">
        <v>2999</v>
      </c>
      <c r="AJ884" s="1" t="s">
        <v>41</v>
      </c>
      <c r="AK884" s="1" t="s">
        <v>3052</v>
      </c>
      <c r="AL884" s="1" t="s">
        <v>723</v>
      </c>
      <c r="AM884" s="1" t="s">
        <v>3073</v>
      </c>
      <c r="AT884" s="1" t="s">
        <v>79</v>
      </c>
      <c r="AU884" s="1" t="s">
        <v>2295</v>
      </c>
      <c r="AV884" s="1" t="s">
        <v>1544</v>
      </c>
      <c r="AW884" s="1" t="s">
        <v>3234</v>
      </c>
      <c r="BG884" s="1" t="s">
        <v>392</v>
      </c>
      <c r="BH884" s="1" t="s">
        <v>3116</v>
      </c>
      <c r="BI884" s="1" t="s">
        <v>1545</v>
      </c>
      <c r="BJ884" s="1" t="s">
        <v>3554</v>
      </c>
      <c r="BK884" s="1" t="s">
        <v>43</v>
      </c>
      <c r="BL884" s="1" t="s">
        <v>3115</v>
      </c>
      <c r="BM884" s="1" t="s">
        <v>1546</v>
      </c>
      <c r="BN884" s="1" t="s">
        <v>3749</v>
      </c>
      <c r="BO884" s="1" t="s">
        <v>1524</v>
      </c>
      <c r="BP884" s="1" t="s">
        <v>3120</v>
      </c>
      <c r="BQ884" s="1" t="s">
        <v>1547</v>
      </c>
      <c r="BR884" s="1" t="s">
        <v>4292</v>
      </c>
      <c r="BS884" s="1" t="s">
        <v>591</v>
      </c>
      <c r="BT884" s="1" t="s">
        <v>3047</v>
      </c>
    </row>
    <row r="885" spans="1:31" ht="13.5" customHeight="1">
      <c r="A885" s="6" t="str">
        <f t="shared" si="33"/>
        <v>1729_감물천면_102a</v>
      </c>
      <c r="B885" s="1">
        <v>1729</v>
      </c>
      <c r="C885" s="1" t="s">
        <v>4137</v>
      </c>
      <c r="D885" s="1" t="s">
        <v>4139</v>
      </c>
      <c r="E885" s="2">
        <v>884</v>
      </c>
      <c r="F885" s="1">
        <v>2</v>
      </c>
      <c r="G885" s="1" t="s">
        <v>1169</v>
      </c>
      <c r="H885" s="1" t="s">
        <v>2201</v>
      </c>
      <c r="I885" s="1">
        <v>10</v>
      </c>
      <c r="L885" s="1">
        <v>5</v>
      </c>
      <c r="M885" s="1" t="s">
        <v>4574</v>
      </c>
      <c r="N885" s="1" t="s">
        <v>4575</v>
      </c>
      <c r="S885" s="1" t="s">
        <v>47</v>
      </c>
      <c r="T885" s="2" t="s">
        <v>2244</v>
      </c>
      <c r="AC885" s="1">
        <v>5</v>
      </c>
      <c r="AD885" s="1" t="s">
        <v>53</v>
      </c>
      <c r="AE885" s="1" t="s">
        <v>2955</v>
      </c>
    </row>
    <row r="886" spans="1:31" ht="13.5" customHeight="1">
      <c r="A886" s="6" t="str">
        <f t="shared" si="33"/>
        <v>1729_감물천면_102a</v>
      </c>
      <c r="B886" s="1">
        <v>1729</v>
      </c>
      <c r="C886" s="1" t="s">
        <v>4137</v>
      </c>
      <c r="D886" s="1" t="s">
        <v>4139</v>
      </c>
      <c r="E886" s="2">
        <v>885</v>
      </c>
      <c r="F886" s="1">
        <v>2</v>
      </c>
      <c r="G886" s="1" t="s">
        <v>1169</v>
      </c>
      <c r="H886" s="1" t="s">
        <v>2201</v>
      </c>
      <c r="I886" s="1">
        <v>10</v>
      </c>
      <c r="L886" s="1">
        <v>5</v>
      </c>
      <c r="M886" s="1" t="s">
        <v>4574</v>
      </c>
      <c r="N886" s="1" t="s">
        <v>4575</v>
      </c>
      <c r="S886" s="1" t="s">
        <v>47</v>
      </c>
      <c r="T886" s="2" t="s">
        <v>2244</v>
      </c>
      <c r="AC886" s="1">
        <v>2</v>
      </c>
      <c r="AD886" s="1" t="s">
        <v>232</v>
      </c>
      <c r="AE886" s="1" t="s">
        <v>2954</v>
      </c>
    </row>
    <row r="887" spans="1:72" ht="13.5" customHeight="1">
      <c r="A887" s="6" t="str">
        <f t="shared" si="33"/>
        <v>1729_감물천면_102a</v>
      </c>
      <c r="B887" s="1">
        <v>1729</v>
      </c>
      <c r="C887" s="1" t="s">
        <v>4137</v>
      </c>
      <c r="D887" s="1" t="s">
        <v>4139</v>
      </c>
      <c r="E887" s="2">
        <v>886</v>
      </c>
      <c r="F887" s="1">
        <v>2</v>
      </c>
      <c r="G887" s="1" t="s">
        <v>1169</v>
      </c>
      <c r="H887" s="1" t="s">
        <v>2201</v>
      </c>
      <c r="I887" s="1">
        <v>11</v>
      </c>
      <c r="J887" s="1" t="s">
        <v>1548</v>
      </c>
      <c r="K887" s="1" t="s">
        <v>2213</v>
      </c>
      <c r="L887" s="1">
        <v>1</v>
      </c>
      <c r="M887" s="1" t="s">
        <v>4576</v>
      </c>
      <c r="N887" s="1" t="s">
        <v>4577</v>
      </c>
      <c r="T887" s="2" t="s">
        <v>5022</v>
      </c>
      <c r="U887" s="1" t="s">
        <v>375</v>
      </c>
      <c r="V887" s="1" t="s">
        <v>2321</v>
      </c>
      <c r="W887" s="1" t="s">
        <v>1125</v>
      </c>
      <c r="X887" s="1" t="s">
        <v>2385</v>
      </c>
      <c r="Y887" s="1" t="s">
        <v>39</v>
      </c>
      <c r="Z887" s="1" t="s">
        <v>2423</v>
      </c>
      <c r="AC887" s="1">
        <v>67</v>
      </c>
      <c r="AD887" s="1" t="s">
        <v>104</v>
      </c>
      <c r="AE887" s="1" t="s">
        <v>2950</v>
      </c>
      <c r="AJ887" s="1" t="s">
        <v>41</v>
      </c>
      <c r="AK887" s="1" t="s">
        <v>3052</v>
      </c>
      <c r="AL887" s="1" t="s">
        <v>617</v>
      </c>
      <c r="AM887" s="1" t="s">
        <v>3077</v>
      </c>
      <c r="AT887" s="1" t="s">
        <v>43</v>
      </c>
      <c r="AU887" s="1" t="s">
        <v>3115</v>
      </c>
      <c r="AV887" s="1" t="s">
        <v>1549</v>
      </c>
      <c r="AW887" s="1" t="s">
        <v>2205</v>
      </c>
      <c r="BG887" s="1" t="s">
        <v>43</v>
      </c>
      <c r="BH887" s="1" t="s">
        <v>3115</v>
      </c>
      <c r="BI887" s="1" t="s">
        <v>1550</v>
      </c>
      <c r="BJ887" s="1" t="s">
        <v>3090</v>
      </c>
      <c r="BK887" s="1" t="s">
        <v>43</v>
      </c>
      <c r="BL887" s="1" t="s">
        <v>3115</v>
      </c>
      <c r="BM887" s="1" t="s">
        <v>1551</v>
      </c>
      <c r="BN887" s="1" t="s">
        <v>3748</v>
      </c>
      <c r="BO887" s="1" t="s">
        <v>43</v>
      </c>
      <c r="BP887" s="1" t="s">
        <v>3115</v>
      </c>
      <c r="BQ887" s="1" t="s">
        <v>1552</v>
      </c>
      <c r="BR887" s="1" t="s">
        <v>4335</v>
      </c>
      <c r="BS887" s="1" t="s">
        <v>59</v>
      </c>
      <c r="BT887" s="1" t="s">
        <v>3034</v>
      </c>
    </row>
    <row r="888" spans="1:31" ht="13.5" customHeight="1">
      <c r="A888" s="6" t="str">
        <f t="shared" si="33"/>
        <v>1729_감물천면_102a</v>
      </c>
      <c r="B888" s="1">
        <v>1729</v>
      </c>
      <c r="C888" s="1" t="s">
        <v>4137</v>
      </c>
      <c r="D888" s="1" t="s">
        <v>4139</v>
      </c>
      <c r="E888" s="2">
        <v>887</v>
      </c>
      <c r="F888" s="1">
        <v>2</v>
      </c>
      <c r="G888" s="1" t="s">
        <v>1169</v>
      </c>
      <c r="H888" s="1" t="s">
        <v>2201</v>
      </c>
      <c r="I888" s="1">
        <v>11</v>
      </c>
      <c r="L888" s="1">
        <v>1</v>
      </c>
      <c r="M888" s="1" t="s">
        <v>4576</v>
      </c>
      <c r="N888" s="1" t="s">
        <v>4577</v>
      </c>
      <c r="S888" s="1" t="s">
        <v>167</v>
      </c>
      <c r="T888" s="2" t="s">
        <v>2248</v>
      </c>
      <c r="AC888" s="1">
        <v>8</v>
      </c>
      <c r="AD888" s="1" t="s">
        <v>154</v>
      </c>
      <c r="AE888" s="1" t="s">
        <v>2946</v>
      </c>
    </row>
    <row r="889" spans="1:72" ht="13.5" customHeight="1">
      <c r="A889" s="6" t="str">
        <f t="shared" si="33"/>
        <v>1729_감물천면_102a</v>
      </c>
      <c r="B889" s="1">
        <v>1729</v>
      </c>
      <c r="C889" s="1" t="s">
        <v>4137</v>
      </c>
      <c r="D889" s="1" t="s">
        <v>4139</v>
      </c>
      <c r="E889" s="2">
        <v>888</v>
      </c>
      <c r="F889" s="1">
        <v>2</v>
      </c>
      <c r="G889" s="1" t="s">
        <v>1169</v>
      </c>
      <c r="H889" s="1" t="s">
        <v>2201</v>
      </c>
      <c r="I889" s="1">
        <v>11</v>
      </c>
      <c r="L889" s="1">
        <v>2</v>
      </c>
      <c r="M889" s="1" t="s">
        <v>4578</v>
      </c>
      <c r="N889" s="1" t="s">
        <v>4579</v>
      </c>
      <c r="T889" s="2" t="s">
        <v>4821</v>
      </c>
      <c r="U889" s="1" t="s">
        <v>712</v>
      </c>
      <c r="V889" s="1" t="s">
        <v>2348</v>
      </c>
      <c r="W889" s="1" t="s">
        <v>1376</v>
      </c>
      <c r="X889" s="1" t="s">
        <v>2403</v>
      </c>
      <c r="Y889" s="1" t="s">
        <v>738</v>
      </c>
      <c r="Z889" s="1" t="s">
        <v>2586</v>
      </c>
      <c r="AC889" s="1">
        <v>64</v>
      </c>
      <c r="AD889" s="1" t="s">
        <v>106</v>
      </c>
      <c r="AE889" s="1" t="s">
        <v>2958</v>
      </c>
      <c r="AJ889" s="1" t="s">
        <v>17</v>
      </c>
      <c r="AK889" s="1" t="s">
        <v>3051</v>
      </c>
      <c r="AL889" s="1" t="s">
        <v>945</v>
      </c>
      <c r="AM889" s="1" t="s">
        <v>3076</v>
      </c>
      <c r="AT889" s="1" t="s">
        <v>43</v>
      </c>
      <c r="AU889" s="1" t="s">
        <v>3115</v>
      </c>
      <c r="AV889" s="1" t="s">
        <v>1553</v>
      </c>
      <c r="AW889" s="1" t="s">
        <v>3233</v>
      </c>
      <c r="BG889" s="1" t="s">
        <v>43</v>
      </c>
      <c r="BH889" s="1" t="s">
        <v>3115</v>
      </c>
      <c r="BI889" s="1" t="s">
        <v>719</v>
      </c>
      <c r="BJ889" s="1" t="s">
        <v>3300</v>
      </c>
      <c r="BK889" s="1" t="s">
        <v>43</v>
      </c>
      <c r="BL889" s="1" t="s">
        <v>3115</v>
      </c>
      <c r="BM889" s="1" t="s">
        <v>1380</v>
      </c>
      <c r="BN889" s="1" t="s">
        <v>3747</v>
      </c>
      <c r="BO889" s="1" t="s">
        <v>43</v>
      </c>
      <c r="BP889" s="1" t="s">
        <v>3115</v>
      </c>
      <c r="BQ889" s="1" t="s">
        <v>1554</v>
      </c>
      <c r="BR889" s="1" t="s">
        <v>3927</v>
      </c>
      <c r="BS889" s="1" t="s">
        <v>617</v>
      </c>
      <c r="BT889" s="1" t="s">
        <v>3077</v>
      </c>
    </row>
    <row r="890" spans="1:72" ht="13.5" customHeight="1">
      <c r="A890" s="6" t="str">
        <f t="shared" si="33"/>
        <v>1729_감물천면_102a</v>
      </c>
      <c r="B890" s="1">
        <v>1729</v>
      </c>
      <c r="C890" s="1" t="s">
        <v>4137</v>
      </c>
      <c r="D890" s="1" t="s">
        <v>4139</v>
      </c>
      <c r="E890" s="2">
        <v>889</v>
      </c>
      <c r="F890" s="1">
        <v>2</v>
      </c>
      <c r="G890" s="1" t="s">
        <v>1169</v>
      </c>
      <c r="H890" s="1" t="s">
        <v>2201</v>
      </c>
      <c r="I890" s="1">
        <v>11</v>
      </c>
      <c r="L890" s="1">
        <v>2</v>
      </c>
      <c r="M890" s="1" t="s">
        <v>4578</v>
      </c>
      <c r="N890" s="1" t="s">
        <v>4579</v>
      </c>
      <c r="S890" s="1" t="s">
        <v>66</v>
      </c>
      <c r="T890" s="2" t="s">
        <v>2245</v>
      </c>
      <c r="W890" s="1" t="s">
        <v>610</v>
      </c>
      <c r="X890" s="1" t="s">
        <v>2396</v>
      </c>
      <c r="Y890" s="1" t="s">
        <v>39</v>
      </c>
      <c r="Z890" s="1" t="s">
        <v>2423</v>
      </c>
      <c r="AC890" s="1">
        <v>58</v>
      </c>
      <c r="AD890" s="1" t="s">
        <v>140</v>
      </c>
      <c r="AE890" s="1" t="s">
        <v>2996</v>
      </c>
      <c r="AJ890" s="1" t="s">
        <v>41</v>
      </c>
      <c r="AK890" s="1" t="s">
        <v>3052</v>
      </c>
      <c r="AL890" s="1" t="s">
        <v>611</v>
      </c>
      <c r="AM890" s="1" t="s">
        <v>3075</v>
      </c>
      <c r="AT890" s="1" t="s">
        <v>43</v>
      </c>
      <c r="AU890" s="1" t="s">
        <v>3115</v>
      </c>
      <c r="AV890" s="1" t="s">
        <v>50</v>
      </c>
      <c r="AW890" s="1" t="s">
        <v>2897</v>
      </c>
      <c r="BG890" s="1" t="s">
        <v>43</v>
      </c>
      <c r="BH890" s="1" t="s">
        <v>3115</v>
      </c>
      <c r="BI890" s="1" t="s">
        <v>1555</v>
      </c>
      <c r="BJ890" s="1" t="s">
        <v>3553</v>
      </c>
      <c r="BK890" s="1" t="s">
        <v>43</v>
      </c>
      <c r="BL890" s="1" t="s">
        <v>3115</v>
      </c>
      <c r="BM890" s="1" t="s">
        <v>650</v>
      </c>
      <c r="BN890" s="1" t="s">
        <v>3631</v>
      </c>
      <c r="BO890" s="1" t="s">
        <v>43</v>
      </c>
      <c r="BP890" s="1" t="s">
        <v>3115</v>
      </c>
      <c r="BQ890" s="1" t="s">
        <v>1556</v>
      </c>
      <c r="BR890" s="1" t="s">
        <v>4234</v>
      </c>
      <c r="BS890" s="1" t="s">
        <v>65</v>
      </c>
      <c r="BT890" s="1" t="s">
        <v>4943</v>
      </c>
    </row>
    <row r="891" spans="1:31" ht="13.5" customHeight="1">
      <c r="A891" s="6" t="str">
        <f t="shared" si="33"/>
        <v>1729_감물천면_102a</v>
      </c>
      <c r="B891" s="1">
        <v>1729</v>
      </c>
      <c r="C891" s="1" t="s">
        <v>4137</v>
      </c>
      <c r="D891" s="1" t="s">
        <v>4139</v>
      </c>
      <c r="E891" s="2">
        <v>890</v>
      </c>
      <c r="F891" s="1">
        <v>2</v>
      </c>
      <c r="G891" s="1" t="s">
        <v>1169</v>
      </c>
      <c r="H891" s="1" t="s">
        <v>2201</v>
      </c>
      <c r="I891" s="1">
        <v>11</v>
      </c>
      <c r="L891" s="1">
        <v>2</v>
      </c>
      <c r="M891" s="1" t="s">
        <v>4578</v>
      </c>
      <c r="N891" s="1" t="s">
        <v>4579</v>
      </c>
      <c r="S891" s="1" t="s">
        <v>185</v>
      </c>
      <c r="T891" s="2" t="s">
        <v>2260</v>
      </c>
      <c r="U891" s="1" t="s">
        <v>860</v>
      </c>
      <c r="V891" s="1" t="s">
        <v>2347</v>
      </c>
      <c r="Y891" s="1" t="s">
        <v>1557</v>
      </c>
      <c r="Z891" s="1" t="s">
        <v>2585</v>
      </c>
      <c r="AC891" s="1">
        <v>41</v>
      </c>
      <c r="AD891" s="1" t="s">
        <v>172</v>
      </c>
      <c r="AE891" s="1" t="s">
        <v>2994</v>
      </c>
    </row>
    <row r="892" spans="1:33" ht="13.5" customHeight="1">
      <c r="A892" s="6" t="str">
        <f t="shared" si="33"/>
        <v>1729_감물천면_102a</v>
      </c>
      <c r="B892" s="1">
        <v>1729</v>
      </c>
      <c r="C892" s="1" t="s">
        <v>4137</v>
      </c>
      <c r="D892" s="1" t="s">
        <v>4139</v>
      </c>
      <c r="E892" s="2">
        <v>891</v>
      </c>
      <c r="F892" s="1">
        <v>2</v>
      </c>
      <c r="G892" s="1" t="s">
        <v>1169</v>
      </c>
      <c r="H892" s="1" t="s">
        <v>2201</v>
      </c>
      <c r="I892" s="1">
        <v>11</v>
      </c>
      <c r="L892" s="1">
        <v>2</v>
      </c>
      <c r="M892" s="1" t="s">
        <v>4578</v>
      </c>
      <c r="N892" s="1" t="s">
        <v>4579</v>
      </c>
      <c r="S892" s="1" t="s">
        <v>1558</v>
      </c>
      <c r="T892" s="2" t="s">
        <v>2270</v>
      </c>
      <c r="W892" s="1" t="s">
        <v>56</v>
      </c>
      <c r="X892" s="1" t="s">
        <v>5025</v>
      </c>
      <c r="Y892" s="1" t="s">
        <v>39</v>
      </c>
      <c r="Z892" s="1" t="s">
        <v>2423</v>
      </c>
      <c r="AC892" s="1">
        <v>40</v>
      </c>
      <c r="AD892" s="1" t="s">
        <v>748</v>
      </c>
      <c r="AE892" s="1" t="s">
        <v>2987</v>
      </c>
      <c r="AF892" s="1" t="s">
        <v>54</v>
      </c>
      <c r="AG892" s="1" t="s">
        <v>3004</v>
      </c>
    </row>
    <row r="893" spans="1:31" ht="13.5" customHeight="1">
      <c r="A893" s="6" t="str">
        <f t="shared" si="33"/>
        <v>1729_감물천면_102a</v>
      </c>
      <c r="B893" s="1">
        <v>1729</v>
      </c>
      <c r="C893" s="1" t="s">
        <v>4137</v>
      </c>
      <c r="D893" s="1" t="s">
        <v>4139</v>
      </c>
      <c r="E893" s="2">
        <v>892</v>
      </c>
      <c r="F893" s="1">
        <v>2</v>
      </c>
      <c r="G893" s="1" t="s">
        <v>1169</v>
      </c>
      <c r="H893" s="1" t="s">
        <v>2201</v>
      </c>
      <c r="I893" s="1">
        <v>11</v>
      </c>
      <c r="L893" s="1">
        <v>2</v>
      </c>
      <c r="M893" s="1" t="s">
        <v>4578</v>
      </c>
      <c r="N893" s="1" t="s">
        <v>4579</v>
      </c>
      <c r="S893" s="1" t="s">
        <v>47</v>
      </c>
      <c r="T893" s="2" t="s">
        <v>2244</v>
      </c>
      <c r="AC893" s="1">
        <v>10</v>
      </c>
      <c r="AD893" s="1" t="s">
        <v>100</v>
      </c>
      <c r="AE893" s="1" t="s">
        <v>2959</v>
      </c>
    </row>
    <row r="894" spans="1:31" ht="13.5" customHeight="1">
      <c r="A894" s="6" t="str">
        <f t="shared" si="33"/>
        <v>1729_감물천면_102a</v>
      </c>
      <c r="B894" s="1">
        <v>1729</v>
      </c>
      <c r="C894" s="1" t="s">
        <v>4137</v>
      </c>
      <c r="D894" s="1" t="s">
        <v>4139</v>
      </c>
      <c r="E894" s="2">
        <v>893</v>
      </c>
      <c r="F894" s="1">
        <v>2</v>
      </c>
      <c r="G894" s="1" t="s">
        <v>1169</v>
      </c>
      <c r="H894" s="1" t="s">
        <v>2201</v>
      </c>
      <c r="I894" s="1">
        <v>11</v>
      </c>
      <c r="L894" s="1">
        <v>2</v>
      </c>
      <c r="M894" s="1" t="s">
        <v>4578</v>
      </c>
      <c r="N894" s="1" t="s">
        <v>4579</v>
      </c>
      <c r="S894" s="1" t="s">
        <v>47</v>
      </c>
      <c r="T894" s="2" t="s">
        <v>2244</v>
      </c>
      <c r="AC894" s="1">
        <v>8</v>
      </c>
      <c r="AD894" s="1" t="s">
        <v>154</v>
      </c>
      <c r="AE894" s="1" t="s">
        <v>2946</v>
      </c>
    </row>
    <row r="895" spans="1:33" ht="13.5" customHeight="1">
      <c r="A895" s="6" t="str">
        <f t="shared" si="33"/>
        <v>1729_감물천면_102a</v>
      </c>
      <c r="B895" s="1">
        <v>1729</v>
      </c>
      <c r="C895" s="1" t="s">
        <v>4137</v>
      </c>
      <c r="D895" s="1" t="s">
        <v>4139</v>
      </c>
      <c r="E895" s="2">
        <v>894</v>
      </c>
      <c r="F895" s="1">
        <v>2</v>
      </c>
      <c r="G895" s="1" t="s">
        <v>1169</v>
      </c>
      <c r="H895" s="1" t="s">
        <v>2201</v>
      </c>
      <c r="I895" s="1">
        <v>11</v>
      </c>
      <c r="L895" s="1">
        <v>2</v>
      </c>
      <c r="M895" s="1" t="s">
        <v>4578</v>
      </c>
      <c r="N895" s="1" t="s">
        <v>4579</v>
      </c>
      <c r="S895" s="1" t="s">
        <v>209</v>
      </c>
      <c r="T895" s="2" t="s">
        <v>2249</v>
      </c>
      <c r="Y895" s="1" t="s">
        <v>656</v>
      </c>
      <c r="Z895" s="1" t="s">
        <v>2421</v>
      </c>
      <c r="AF895" s="1" t="s">
        <v>131</v>
      </c>
      <c r="AG895" s="1" t="s">
        <v>3005</v>
      </c>
    </row>
    <row r="896" spans="1:33" ht="13.5" customHeight="1">
      <c r="A896" s="6" t="str">
        <f t="shared" si="33"/>
        <v>1729_감물천면_102a</v>
      </c>
      <c r="B896" s="1">
        <v>1729</v>
      </c>
      <c r="C896" s="1" t="s">
        <v>4137</v>
      </c>
      <c r="D896" s="1" t="s">
        <v>4139</v>
      </c>
      <c r="E896" s="2">
        <v>895</v>
      </c>
      <c r="F896" s="1">
        <v>2</v>
      </c>
      <c r="G896" s="1" t="s">
        <v>1169</v>
      </c>
      <c r="H896" s="1" t="s">
        <v>2201</v>
      </c>
      <c r="I896" s="1">
        <v>11</v>
      </c>
      <c r="L896" s="1">
        <v>2</v>
      </c>
      <c r="M896" s="1" t="s">
        <v>4578</v>
      </c>
      <c r="N896" s="1" t="s">
        <v>4579</v>
      </c>
      <c r="S896" s="1" t="s">
        <v>209</v>
      </c>
      <c r="T896" s="2" t="s">
        <v>2249</v>
      </c>
      <c r="AC896" s="1">
        <v>1</v>
      </c>
      <c r="AD896" s="1" t="s">
        <v>151</v>
      </c>
      <c r="AE896" s="1" t="s">
        <v>2949</v>
      </c>
      <c r="AF896" s="1" t="s">
        <v>54</v>
      </c>
      <c r="AG896" s="1" t="s">
        <v>3004</v>
      </c>
    </row>
    <row r="897" spans="1:72" ht="13.5" customHeight="1">
      <c r="A897" s="6" t="str">
        <f t="shared" si="33"/>
        <v>1729_감물천면_102a</v>
      </c>
      <c r="B897" s="1">
        <v>1729</v>
      </c>
      <c r="C897" s="1" t="s">
        <v>4137</v>
      </c>
      <c r="D897" s="1" t="s">
        <v>4139</v>
      </c>
      <c r="E897" s="2">
        <v>896</v>
      </c>
      <c r="F897" s="1">
        <v>2</v>
      </c>
      <c r="G897" s="1" t="s">
        <v>1169</v>
      </c>
      <c r="H897" s="1" t="s">
        <v>2201</v>
      </c>
      <c r="I897" s="1">
        <v>11</v>
      </c>
      <c r="L897" s="1">
        <v>3</v>
      </c>
      <c r="M897" s="1" t="s">
        <v>4580</v>
      </c>
      <c r="N897" s="1" t="s">
        <v>4581</v>
      </c>
      <c r="T897" s="2" t="s">
        <v>4759</v>
      </c>
      <c r="U897" s="1" t="s">
        <v>79</v>
      </c>
      <c r="V897" s="1" t="s">
        <v>2295</v>
      </c>
      <c r="W897" s="1" t="s">
        <v>1284</v>
      </c>
      <c r="X897" s="1" t="s">
        <v>2390</v>
      </c>
      <c r="Y897" s="1" t="s">
        <v>1297</v>
      </c>
      <c r="Z897" s="1" t="s">
        <v>2584</v>
      </c>
      <c r="AA897" s="1" t="s">
        <v>1542</v>
      </c>
      <c r="AB897" s="1" t="s">
        <v>2819</v>
      </c>
      <c r="AC897" s="1">
        <v>62</v>
      </c>
      <c r="AD897" s="1" t="s">
        <v>232</v>
      </c>
      <c r="AE897" s="1" t="s">
        <v>2954</v>
      </c>
      <c r="AJ897" s="1" t="s">
        <v>17</v>
      </c>
      <c r="AK897" s="1" t="s">
        <v>3051</v>
      </c>
      <c r="AL897" s="1" t="s">
        <v>422</v>
      </c>
      <c r="AM897" s="1" t="s">
        <v>3074</v>
      </c>
      <c r="AT897" s="1" t="s">
        <v>79</v>
      </c>
      <c r="AU897" s="1" t="s">
        <v>2295</v>
      </c>
      <c r="AV897" s="1" t="s">
        <v>181</v>
      </c>
      <c r="AW897" s="1" t="s">
        <v>2523</v>
      </c>
      <c r="BG897" s="1" t="s">
        <v>43</v>
      </c>
      <c r="BH897" s="1" t="s">
        <v>3115</v>
      </c>
      <c r="BI897" s="1" t="s">
        <v>1294</v>
      </c>
      <c r="BJ897" s="1" t="s">
        <v>3245</v>
      </c>
      <c r="BK897" s="1" t="s">
        <v>43</v>
      </c>
      <c r="BL897" s="1" t="s">
        <v>3115</v>
      </c>
      <c r="BM897" s="1" t="s">
        <v>1295</v>
      </c>
      <c r="BN897" s="1" t="s">
        <v>3562</v>
      </c>
      <c r="BO897" s="1" t="s">
        <v>43</v>
      </c>
      <c r="BP897" s="1" t="s">
        <v>3115</v>
      </c>
      <c r="BQ897" s="1" t="s">
        <v>1559</v>
      </c>
      <c r="BR897" s="1" t="s">
        <v>3926</v>
      </c>
      <c r="BS897" s="1" t="s">
        <v>945</v>
      </c>
      <c r="BT897" s="1" t="s">
        <v>3076</v>
      </c>
    </row>
    <row r="898" spans="1:72" ht="13.5" customHeight="1">
      <c r="A898" s="6" t="str">
        <f t="shared" si="33"/>
        <v>1729_감물천면_102a</v>
      </c>
      <c r="B898" s="1">
        <v>1729</v>
      </c>
      <c r="C898" s="1" t="s">
        <v>4137</v>
      </c>
      <c r="D898" s="1" t="s">
        <v>4139</v>
      </c>
      <c r="E898" s="2">
        <v>897</v>
      </c>
      <c r="F898" s="1">
        <v>2</v>
      </c>
      <c r="G898" s="1" t="s">
        <v>1169</v>
      </c>
      <c r="H898" s="1" t="s">
        <v>2201</v>
      </c>
      <c r="I898" s="1">
        <v>11</v>
      </c>
      <c r="L898" s="1">
        <v>3</v>
      </c>
      <c r="M898" s="1" t="s">
        <v>4580</v>
      </c>
      <c r="N898" s="1" t="s">
        <v>4581</v>
      </c>
      <c r="S898" s="1" t="s">
        <v>66</v>
      </c>
      <c r="T898" s="2" t="s">
        <v>2245</v>
      </c>
      <c r="W898" s="1" t="s">
        <v>239</v>
      </c>
      <c r="X898" s="1" t="s">
        <v>2402</v>
      </c>
      <c r="Y898" s="1" t="s">
        <v>39</v>
      </c>
      <c r="Z898" s="1" t="s">
        <v>2423</v>
      </c>
      <c r="AC898" s="1">
        <v>59</v>
      </c>
      <c r="AD898" s="1" t="s">
        <v>217</v>
      </c>
      <c r="AE898" s="1" t="s">
        <v>3000</v>
      </c>
      <c r="AJ898" s="1" t="s">
        <v>41</v>
      </c>
      <c r="AK898" s="1" t="s">
        <v>3052</v>
      </c>
      <c r="AL898" s="1" t="s">
        <v>59</v>
      </c>
      <c r="AM898" s="1" t="s">
        <v>3034</v>
      </c>
      <c r="AT898" s="1" t="s">
        <v>43</v>
      </c>
      <c r="AU898" s="1" t="s">
        <v>3115</v>
      </c>
      <c r="AV898" s="1" t="s">
        <v>1226</v>
      </c>
      <c r="AW898" s="1" t="s">
        <v>3232</v>
      </c>
      <c r="BG898" s="1" t="s">
        <v>43</v>
      </c>
      <c r="BH898" s="1" t="s">
        <v>3115</v>
      </c>
      <c r="BI898" s="1" t="s">
        <v>1227</v>
      </c>
      <c r="BJ898" s="1" t="s">
        <v>3552</v>
      </c>
      <c r="BK898" s="1" t="s">
        <v>43</v>
      </c>
      <c r="BL898" s="1" t="s">
        <v>3115</v>
      </c>
      <c r="BM898" s="1" t="s">
        <v>1560</v>
      </c>
      <c r="BN898" s="1" t="s">
        <v>3746</v>
      </c>
      <c r="BO898" s="1" t="s">
        <v>43</v>
      </c>
      <c r="BP898" s="1" t="s">
        <v>3115</v>
      </c>
      <c r="BQ898" s="1" t="s">
        <v>5269</v>
      </c>
      <c r="BR898" s="1" t="s">
        <v>4230</v>
      </c>
      <c r="BS898" s="1" t="s">
        <v>65</v>
      </c>
      <c r="BT898" s="1" t="s">
        <v>5018</v>
      </c>
    </row>
    <row r="899" spans="1:33" ht="13.5" customHeight="1">
      <c r="A899" s="6" t="str">
        <f t="shared" si="33"/>
        <v>1729_감물천면_102a</v>
      </c>
      <c r="B899" s="1">
        <v>1729</v>
      </c>
      <c r="C899" s="1" t="s">
        <v>4137</v>
      </c>
      <c r="D899" s="1" t="s">
        <v>4139</v>
      </c>
      <c r="E899" s="2">
        <v>898</v>
      </c>
      <c r="F899" s="1">
        <v>2</v>
      </c>
      <c r="G899" s="1" t="s">
        <v>1169</v>
      </c>
      <c r="H899" s="1" t="s">
        <v>2201</v>
      </c>
      <c r="I899" s="1">
        <v>11</v>
      </c>
      <c r="L899" s="1">
        <v>3</v>
      </c>
      <c r="M899" s="1" t="s">
        <v>4580</v>
      </c>
      <c r="N899" s="1" t="s">
        <v>4581</v>
      </c>
      <c r="S899" s="1" t="s">
        <v>47</v>
      </c>
      <c r="T899" s="2" t="s">
        <v>2244</v>
      </c>
      <c r="AF899" s="1" t="s">
        <v>131</v>
      </c>
      <c r="AG899" s="1" t="s">
        <v>3005</v>
      </c>
    </row>
    <row r="900" spans="1:31" ht="13.5" customHeight="1">
      <c r="A900" s="6" t="str">
        <f t="shared" si="33"/>
        <v>1729_감물천면_102a</v>
      </c>
      <c r="B900" s="1">
        <v>1729</v>
      </c>
      <c r="C900" s="1" t="s">
        <v>4137</v>
      </c>
      <c r="D900" s="1" t="s">
        <v>4139</v>
      </c>
      <c r="E900" s="2">
        <v>899</v>
      </c>
      <c r="F900" s="1">
        <v>2</v>
      </c>
      <c r="G900" s="1" t="s">
        <v>1169</v>
      </c>
      <c r="H900" s="1" t="s">
        <v>2201</v>
      </c>
      <c r="I900" s="1">
        <v>11</v>
      </c>
      <c r="L900" s="1">
        <v>3</v>
      </c>
      <c r="M900" s="1" t="s">
        <v>4580</v>
      </c>
      <c r="N900" s="1" t="s">
        <v>4581</v>
      </c>
      <c r="S900" s="1" t="s">
        <v>47</v>
      </c>
      <c r="T900" s="2" t="s">
        <v>2244</v>
      </c>
      <c r="AC900" s="1">
        <v>13</v>
      </c>
      <c r="AD900" s="1" t="s">
        <v>208</v>
      </c>
      <c r="AE900" s="1" t="s">
        <v>2951</v>
      </c>
    </row>
    <row r="901" spans="1:31" ht="13.5" customHeight="1">
      <c r="A901" s="6" t="str">
        <f t="shared" si="33"/>
        <v>1729_감물천면_102a</v>
      </c>
      <c r="B901" s="1">
        <v>1729</v>
      </c>
      <c r="C901" s="1" t="s">
        <v>4137</v>
      </c>
      <c r="D901" s="1" t="s">
        <v>4139</v>
      </c>
      <c r="E901" s="2">
        <v>900</v>
      </c>
      <c r="F901" s="1">
        <v>2</v>
      </c>
      <c r="G901" s="1" t="s">
        <v>1169</v>
      </c>
      <c r="H901" s="1" t="s">
        <v>2201</v>
      </c>
      <c r="I901" s="1">
        <v>11</v>
      </c>
      <c r="L901" s="1">
        <v>3</v>
      </c>
      <c r="M901" s="1" t="s">
        <v>4580</v>
      </c>
      <c r="N901" s="1" t="s">
        <v>4581</v>
      </c>
      <c r="S901" s="1" t="s">
        <v>209</v>
      </c>
      <c r="T901" s="2" t="s">
        <v>2249</v>
      </c>
      <c r="Y901" s="1" t="s">
        <v>1561</v>
      </c>
      <c r="Z901" s="1" t="s">
        <v>2583</v>
      </c>
      <c r="AC901" s="1">
        <v>21</v>
      </c>
      <c r="AD901" s="1" t="s">
        <v>189</v>
      </c>
      <c r="AE901" s="1" t="s">
        <v>2981</v>
      </c>
    </row>
    <row r="902" spans="1:33" ht="13.5" customHeight="1">
      <c r="A902" s="6" t="str">
        <f t="shared" si="33"/>
        <v>1729_감물천면_102a</v>
      </c>
      <c r="B902" s="1">
        <v>1729</v>
      </c>
      <c r="C902" s="1" t="s">
        <v>4137</v>
      </c>
      <c r="D902" s="1" t="s">
        <v>4139</v>
      </c>
      <c r="E902" s="2">
        <v>901</v>
      </c>
      <c r="F902" s="1">
        <v>2</v>
      </c>
      <c r="G902" s="1" t="s">
        <v>1169</v>
      </c>
      <c r="H902" s="1" t="s">
        <v>2201</v>
      </c>
      <c r="I902" s="1">
        <v>11</v>
      </c>
      <c r="L902" s="1">
        <v>3</v>
      </c>
      <c r="M902" s="1" t="s">
        <v>4580</v>
      </c>
      <c r="N902" s="1" t="s">
        <v>4581</v>
      </c>
      <c r="S902" s="1" t="s">
        <v>137</v>
      </c>
      <c r="T902" s="2" t="s">
        <v>2251</v>
      </c>
      <c r="W902" s="1" t="s">
        <v>1562</v>
      </c>
      <c r="X902" s="1" t="s">
        <v>5026</v>
      </c>
      <c r="Y902" s="1" t="s">
        <v>39</v>
      </c>
      <c r="Z902" s="1" t="s">
        <v>2423</v>
      </c>
      <c r="AC902" s="1">
        <v>25</v>
      </c>
      <c r="AD902" s="1" t="s">
        <v>406</v>
      </c>
      <c r="AE902" s="1" t="s">
        <v>2952</v>
      </c>
      <c r="AF902" s="1" t="s">
        <v>54</v>
      </c>
      <c r="AG902" s="1" t="s">
        <v>3004</v>
      </c>
    </row>
    <row r="903" spans="1:58" ht="13.5" customHeight="1">
      <c r="A903" s="6" t="str">
        <f t="shared" si="33"/>
        <v>1729_감물천면_102a</v>
      </c>
      <c r="B903" s="1">
        <v>1729</v>
      </c>
      <c r="C903" s="1" t="s">
        <v>4137</v>
      </c>
      <c r="D903" s="1" t="s">
        <v>4139</v>
      </c>
      <c r="E903" s="2">
        <v>902</v>
      </c>
      <c r="F903" s="1">
        <v>2</v>
      </c>
      <c r="G903" s="1" t="s">
        <v>1169</v>
      </c>
      <c r="H903" s="1" t="s">
        <v>2201</v>
      </c>
      <c r="I903" s="1">
        <v>11</v>
      </c>
      <c r="L903" s="1">
        <v>3</v>
      </c>
      <c r="M903" s="1" t="s">
        <v>4580</v>
      </c>
      <c r="N903" s="1" t="s">
        <v>4581</v>
      </c>
      <c r="T903" s="2" t="s">
        <v>4691</v>
      </c>
      <c r="U903" s="1" t="s">
        <v>49</v>
      </c>
      <c r="V903" s="1" t="s">
        <v>2294</v>
      </c>
      <c r="Y903" s="1" t="s">
        <v>150</v>
      </c>
      <c r="Z903" s="1" t="s">
        <v>2582</v>
      </c>
      <c r="AF903" s="1" t="s">
        <v>131</v>
      </c>
      <c r="AG903" s="1" t="s">
        <v>3005</v>
      </c>
      <c r="BB903" s="1" t="s">
        <v>86</v>
      </c>
      <c r="BC903" s="1" t="s">
        <v>2290</v>
      </c>
      <c r="BD903" s="1" t="s">
        <v>1563</v>
      </c>
      <c r="BE903" s="1" t="s">
        <v>3410</v>
      </c>
      <c r="BF903" s="1" t="s">
        <v>4762</v>
      </c>
    </row>
    <row r="904" spans="1:72" ht="13.5" customHeight="1">
      <c r="A904" s="6" t="str">
        <f aca="true" t="shared" si="34" ref="A904:A926">HYPERLINK("http://kyu.snu.ac.kr/sdhj/index.jsp?type=hj/GK14620_00IM0001_102a.jpg","1729_감물천면_102a")</f>
        <v>1729_감물천면_102a</v>
      </c>
      <c r="B904" s="1">
        <v>1729</v>
      </c>
      <c r="C904" s="1" t="s">
        <v>4137</v>
      </c>
      <c r="D904" s="1" t="s">
        <v>4139</v>
      </c>
      <c r="E904" s="2">
        <v>903</v>
      </c>
      <c r="F904" s="1">
        <v>2</v>
      </c>
      <c r="G904" s="1" t="s">
        <v>1169</v>
      </c>
      <c r="H904" s="1" t="s">
        <v>2201</v>
      </c>
      <c r="I904" s="1">
        <v>11</v>
      </c>
      <c r="L904" s="1">
        <v>4</v>
      </c>
      <c r="M904" s="1" t="s">
        <v>4582</v>
      </c>
      <c r="N904" s="1" t="s">
        <v>4583</v>
      </c>
      <c r="T904" s="2" t="s">
        <v>4847</v>
      </c>
      <c r="U904" s="1" t="s">
        <v>1564</v>
      </c>
      <c r="V904" s="1" t="s">
        <v>2346</v>
      </c>
      <c r="W904" s="1" t="s">
        <v>1284</v>
      </c>
      <c r="X904" s="1" t="s">
        <v>2390</v>
      </c>
      <c r="Y904" s="1" t="s">
        <v>1565</v>
      </c>
      <c r="Z904" s="1" t="s">
        <v>2581</v>
      </c>
      <c r="AC904" s="1">
        <v>48</v>
      </c>
      <c r="AD904" s="1" t="s">
        <v>68</v>
      </c>
      <c r="AE904" s="1" t="s">
        <v>2220</v>
      </c>
      <c r="AJ904" s="1" t="s">
        <v>17</v>
      </c>
      <c r="AK904" s="1" t="s">
        <v>3051</v>
      </c>
      <c r="AL904" s="1" t="s">
        <v>422</v>
      </c>
      <c r="AM904" s="1" t="s">
        <v>3074</v>
      </c>
      <c r="AT904" s="1" t="s">
        <v>79</v>
      </c>
      <c r="AU904" s="1" t="s">
        <v>2295</v>
      </c>
      <c r="AV904" s="1" t="s">
        <v>1301</v>
      </c>
      <c r="AW904" s="1" t="s">
        <v>2605</v>
      </c>
      <c r="BG904" s="1" t="s">
        <v>43</v>
      </c>
      <c r="BH904" s="1" t="s">
        <v>3115</v>
      </c>
      <c r="BI904" s="1" t="s">
        <v>1294</v>
      </c>
      <c r="BJ904" s="1" t="s">
        <v>3245</v>
      </c>
      <c r="BK904" s="1" t="s">
        <v>43</v>
      </c>
      <c r="BL904" s="1" t="s">
        <v>3115</v>
      </c>
      <c r="BM904" s="1" t="s">
        <v>1295</v>
      </c>
      <c r="BN904" s="1" t="s">
        <v>3562</v>
      </c>
      <c r="BO904" s="1" t="s">
        <v>43</v>
      </c>
      <c r="BP904" s="1" t="s">
        <v>3115</v>
      </c>
      <c r="BQ904" s="1" t="s">
        <v>1302</v>
      </c>
      <c r="BR904" s="1" t="s">
        <v>3925</v>
      </c>
      <c r="BS904" s="1" t="s">
        <v>65</v>
      </c>
      <c r="BT904" s="1" t="s">
        <v>4960</v>
      </c>
    </row>
    <row r="905" spans="1:72" ht="13.5" customHeight="1">
      <c r="A905" s="6" t="str">
        <f t="shared" si="34"/>
        <v>1729_감물천면_102a</v>
      </c>
      <c r="B905" s="1">
        <v>1729</v>
      </c>
      <c r="C905" s="1" t="s">
        <v>4137</v>
      </c>
      <c r="D905" s="1" t="s">
        <v>4139</v>
      </c>
      <c r="E905" s="2">
        <v>904</v>
      </c>
      <c r="F905" s="1">
        <v>2</v>
      </c>
      <c r="G905" s="1" t="s">
        <v>1169</v>
      </c>
      <c r="H905" s="1" t="s">
        <v>2201</v>
      </c>
      <c r="I905" s="1">
        <v>11</v>
      </c>
      <c r="L905" s="1">
        <v>4</v>
      </c>
      <c r="M905" s="1" t="s">
        <v>4582</v>
      </c>
      <c r="N905" s="1" t="s">
        <v>4583</v>
      </c>
      <c r="S905" s="1" t="s">
        <v>66</v>
      </c>
      <c r="T905" s="2" t="s">
        <v>2245</v>
      </c>
      <c r="W905" s="1" t="s">
        <v>139</v>
      </c>
      <c r="X905" s="1" t="s">
        <v>2384</v>
      </c>
      <c r="Y905" s="1" t="s">
        <v>39</v>
      </c>
      <c r="Z905" s="1" t="s">
        <v>2423</v>
      </c>
      <c r="AC905" s="1">
        <v>46</v>
      </c>
      <c r="AD905" s="1" t="s">
        <v>138</v>
      </c>
      <c r="AE905" s="1" t="s">
        <v>2956</v>
      </c>
      <c r="AJ905" s="1" t="s">
        <v>41</v>
      </c>
      <c r="AK905" s="1" t="s">
        <v>3052</v>
      </c>
      <c r="AL905" s="1" t="s">
        <v>141</v>
      </c>
      <c r="AM905" s="1" t="s">
        <v>3041</v>
      </c>
      <c r="AT905" s="1" t="s">
        <v>43</v>
      </c>
      <c r="AU905" s="1" t="s">
        <v>3115</v>
      </c>
      <c r="AV905" s="1" t="s">
        <v>1566</v>
      </c>
      <c r="AW905" s="1" t="s">
        <v>3171</v>
      </c>
      <c r="BG905" s="1" t="s">
        <v>43</v>
      </c>
      <c r="BH905" s="1" t="s">
        <v>3115</v>
      </c>
      <c r="BI905" s="1" t="s">
        <v>1567</v>
      </c>
      <c r="BJ905" s="1" t="s">
        <v>3551</v>
      </c>
      <c r="BK905" s="1" t="s">
        <v>43</v>
      </c>
      <c r="BL905" s="1" t="s">
        <v>3115</v>
      </c>
      <c r="BM905" s="1" t="s">
        <v>1568</v>
      </c>
      <c r="BN905" s="1" t="s">
        <v>3745</v>
      </c>
      <c r="BO905" s="1" t="s">
        <v>43</v>
      </c>
      <c r="BP905" s="1" t="s">
        <v>3115</v>
      </c>
      <c r="BQ905" s="1" t="s">
        <v>1569</v>
      </c>
      <c r="BR905" s="1" t="s">
        <v>5027</v>
      </c>
      <c r="BS905" s="1" t="s">
        <v>651</v>
      </c>
      <c r="BT905" s="1" t="s">
        <v>3054</v>
      </c>
    </row>
    <row r="906" spans="1:31" ht="13.5" customHeight="1">
      <c r="A906" s="6" t="str">
        <f t="shared" si="34"/>
        <v>1729_감물천면_102a</v>
      </c>
      <c r="B906" s="1">
        <v>1729</v>
      </c>
      <c r="C906" s="1" t="s">
        <v>4137</v>
      </c>
      <c r="D906" s="1" t="s">
        <v>4139</v>
      </c>
      <c r="E906" s="2">
        <v>905</v>
      </c>
      <c r="F906" s="1">
        <v>2</v>
      </c>
      <c r="G906" s="1" t="s">
        <v>1169</v>
      </c>
      <c r="H906" s="1" t="s">
        <v>2201</v>
      </c>
      <c r="I906" s="1">
        <v>11</v>
      </c>
      <c r="L906" s="1">
        <v>4</v>
      </c>
      <c r="M906" s="1" t="s">
        <v>4582</v>
      </c>
      <c r="N906" s="1" t="s">
        <v>4583</v>
      </c>
      <c r="S906" s="1" t="s">
        <v>398</v>
      </c>
      <c r="T906" s="2" t="s">
        <v>2253</v>
      </c>
      <c r="W906" s="1" t="s">
        <v>1284</v>
      </c>
      <c r="X906" s="1" t="s">
        <v>2390</v>
      </c>
      <c r="Y906" s="1" t="s">
        <v>39</v>
      </c>
      <c r="Z906" s="1" t="s">
        <v>2423</v>
      </c>
      <c r="AC906" s="1">
        <v>84</v>
      </c>
      <c r="AD906" s="1" t="s">
        <v>88</v>
      </c>
      <c r="AE906" s="1" t="s">
        <v>3001</v>
      </c>
    </row>
    <row r="907" spans="1:31" ht="13.5" customHeight="1">
      <c r="A907" s="6" t="str">
        <f t="shared" si="34"/>
        <v>1729_감물천면_102a</v>
      </c>
      <c r="B907" s="1">
        <v>1729</v>
      </c>
      <c r="C907" s="1" t="s">
        <v>4137</v>
      </c>
      <c r="D907" s="1" t="s">
        <v>4139</v>
      </c>
      <c r="E907" s="2">
        <v>906</v>
      </c>
      <c r="F907" s="1">
        <v>2</v>
      </c>
      <c r="G907" s="1" t="s">
        <v>1169</v>
      </c>
      <c r="H907" s="1" t="s">
        <v>2201</v>
      </c>
      <c r="I907" s="1">
        <v>11</v>
      </c>
      <c r="L907" s="1">
        <v>4</v>
      </c>
      <c r="M907" s="1" t="s">
        <v>4582</v>
      </c>
      <c r="N907" s="1" t="s">
        <v>4583</v>
      </c>
      <c r="S907" s="1" t="s">
        <v>47</v>
      </c>
      <c r="T907" s="2" t="s">
        <v>2244</v>
      </c>
      <c r="AC907" s="1">
        <v>7</v>
      </c>
      <c r="AD907" s="1" t="s">
        <v>356</v>
      </c>
      <c r="AE907" s="1" t="s">
        <v>2960</v>
      </c>
    </row>
    <row r="908" spans="1:72" ht="13.5" customHeight="1">
      <c r="A908" s="6" t="str">
        <f t="shared" si="34"/>
        <v>1729_감물천면_102a</v>
      </c>
      <c r="B908" s="1">
        <v>1729</v>
      </c>
      <c r="C908" s="1" t="s">
        <v>4137</v>
      </c>
      <c r="D908" s="1" t="s">
        <v>4139</v>
      </c>
      <c r="E908" s="2">
        <v>907</v>
      </c>
      <c r="F908" s="1">
        <v>2</v>
      </c>
      <c r="G908" s="1" t="s">
        <v>1169</v>
      </c>
      <c r="H908" s="1" t="s">
        <v>2201</v>
      </c>
      <c r="I908" s="1">
        <v>11</v>
      </c>
      <c r="L908" s="1">
        <v>5</v>
      </c>
      <c r="M908" s="1" t="s">
        <v>4584</v>
      </c>
      <c r="N908" s="1" t="s">
        <v>4585</v>
      </c>
      <c r="T908" s="2" t="s">
        <v>5028</v>
      </c>
      <c r="U908" s="1" t="s">
        <v>79</v>
      </c>
      <c r="V908" s="1" t="s">
        <v>2295</v>
      </c>
      <c r="W908" s="1" t="s">
        <v>56</v>
      </c>
      <c r="X908" s="1" t="s">
        <v>5029</v>
      </c>
      <c r="Y908" s="1" t="s">
        <v>1162</v>
      </c>
      <c r="Z908" s="1" t="s">
        <v>2580</v>
      </c>
      <c r="AC908" s="1">
        <v>60</v>
      </c>
      <c r="AD908" s="1" t="s">
        <v>203</v>
      </c>
      <c r="AE908" s="1" t="s">
        <v>2970</v>
      </c>
      <c r="AJ908" s="1" t="s">
        <v>17</v>
      </c>
      <c r="AK908" s="1" t="s">
        <v>3051</v>
      </c>
      <c r="AL908" s="1" t="s">
        <v>59</v>
      </c>
      <c r="AM908" s="1" t="s">
        <v>3034</v>
      </c>
      <c r="AT908" s="1" t="s">
        <v>43</v>
      </c>
      <c r="AU908" s="1" t="s">
        <v>3115</v>
      </c>
      <c r="AV908" s="1" t="s">
        <v>1570</v>
      </c>
      <c r="AW908" s="1" t="s">
        <v>3231</v>
      </c>
      <c r="BG908" s="1" t="s">
        <v>43</v>
      </c>
      <c r="BH908" s="1" t="s">
        <v>3115</v>
      </c>
      <c r="BI908" s="1" t="s">
        <v>5270</v>
      </c>
      <c r="BJ908" s="1" t="s">
        <v>3550</v>
      </c>
      <c r="BK908" s="1" t="s">
        <v>43</v>
      </c>
      <c r="BL908" s="1" t="s">
        <v>3115</v>
      </c>
      <c r="BM908" s="1" t="s">
        <v>536</v>
      </c>
      <c r="BN908" s="1" t="s">
        <v>3138</v>
      </c>
      <c r="BO908" s="1" t="s">
        <v>43</v>
      </c>
      <c r="BP908" s="1" t="s">
        <v>3115</v>
      </c>
      <c r="BQ908" s="1" t="s">
        <v>4113</v>
      </c>
      <c r="BR908" s="1" t="s">
        <v>3924</v>
      </c>
      <c r="BS908" s="1" t="s">
        <v>160</v>
      </c>
      <c r="BT908" s="1" t="s">
        <v>3045</v>
      </c>
    </row>
    <row r="909" spans="1:72" ht="13.5" customHeight="1">
      <c r="A909" s="6" t="str">
        <f t="shared" si="34"/>
        <v>1729_감물천면_102a</v>
      </c>
      <c r="B909" s="1">
        <v>1729</v>
      </c>
      <c r="C909" s="1" t="s">
        <v>4137</v>
      </c>
      <c r="D909" s="1" t="s">
        <v>4139</v>
      </c>
      <c r="E909" s="2">
        <v>908</v>
      </c>
      <c r="F909" s="1">
        <v>2</v>
      </c>
      <c r="G909" s="1" t="s">
        <v>1169</v>
      </c>
      <c r="H909" s="1" t="s">
        <v>2201</v>
      </c>
      <c r="I909" s="1">
        <v>11</v>
      </c>
      <c r="L909" s="1">
        <v>5</v>
      </c>
      <c r="M909" s="1" t="s">
        <v>4584</v>
      </c>
      <c r="N909" s="1" t="s">
        <v>4585</v>
      </c>
      <c r="S909" s="1" t="s">
        <v>66</v>
      </c>
      <c r="T909" s="2" t="s">
        <v>2245</v>
      </c>
      <c r="W909" s="1" t="s">
        <v>342</v>
      </c>
      <c r="X909" s="1" t="s">
        <v>2401</v>
      </c>
      <c r="Y909" s="1" t="s">
        <v>114</v>
      </c>
      <c r="Z909" s="1" t="s">
        <v>2416</v>
      </c>
      <c r="AC909" s="1">
        <v>59</v>
      </c>
      <c r="AD909" s="1" t="s">
        <v>217</v>
      </c>
      <c r="AE909" s="1" t="s">
        <v>3000</v>
      </c>
      <c r="AJ909" s="1" t="s">
        <v>17</v>
      </c>
      <c r="AK909" s="1" t="s">
        <v>3051</v>
      </c>
      <c r="AL909" s="1" t="s">
        <v>337</v>
      </c>
      <c r="AM909" s="1" t="s">
        <v>3043</v>
      </c>
      <c r="AT909" s="1" t="s">
        <v>43</v>
      </c>
      <c r="AU909" s="1" t="s">
        <v>3115</v>
      </c>
      <c r="AV909" s="1" t="s">
        <v>1444</v>
      </c>
      <c r="AW909" s="1" t="s">
        <v>3230</v>
      </c>
      <c r="BG909" s="1" t="s">
        <v>43</v>
      </c>
      <c r="BH909" s="1" t="s">
        <v>3115</v>
      </c>
      <c r="BI909" s="1" t="s">
        <v>273</v>
      </c>
      <c r="BJ909" s="1" t="s">
        <v>3254</v>
      </c>
      <c r="BK909" s="1" t="s">
        <v>43</v>
      </c>
      <c r="BL909" s="1" t="s">
        <v>3115</v>
      </c>
      <c r="BM909" s="1" t="s">
        <v>842</v>
      </c>
      <c r="BN909" s="1" t="s">
        <v>3569</v>
      </c>
      <c r="BO909" s="1" t="s">
        <v>43</v>
      </c>
      <c r="BP909" s="1" t="s">
        <v>3115</v>
      </c>
      <c r="BQ909" s="1" t="s">
        <v>1353</v>
      </c>
      <c r="BR909" s="1" t="s">
        <v>3923</v>
      </c>
      <c r="BS909" s="1" t="s">
        <v>141</v>
      </c>
      <c r="BT909" s="1" t="s">
        <v>3041</v>
      </c>
    </row>
    <row r="910" spans="1:31" ht="13.5" customHeight="1">
      <c r="A910" s="6" t="str">
        <f t="shared" si="34"/>
        <v>1729_감물천면_102a</v>
      </c>
      <c r="B910" s="1">
        <v>1729</v>
      </c>
      <c r="C910" s="1" t="s">
        <v>4137</v>
      </c>
      <c r="D910" s="1" t="s">
        <v>4139</v>
      </c>
      <c r="E910" s="2">
        <v>909</v>
      </c>
      <c r="F910" s="1">
        <v>2</v>
      </c>
      <c r="G910" s="1" t="s">
        <v>1169</v>
      </c>
      <c r="H910" s="1" t="s">
        <v>2201</v>
      </c>
      <c r="I910" s="1">
        <v>11</v>
      </c>
      <c r="L910" s="1">
        <v>5</v>
      </c>
      <c r="M910" s="1" t="s">
        <v>4584</v>
      </c>
      <c r="N910" s="1" t="s">
        <v>4585</v>
      </c>
      <c r="S910" s="1" t="s">
        <v>47</v>
      </c>
      <c r="T910" s="2" t="s">
        <v>2244</v>
      </c>
      <c r="AC910" s="1">
        <v>5</v>
      </c>
      <c r="AD910" s="1" t="s">
        <v>53</v>
      </c>
      <c r="AE910" s="1" t="s">
        <v>2955</v>
      </c>
    </row>
    <row r="911" spans="1:33" ht="13.5" customHeight="1">
      <c r="A911" s="6" t="str">
        <f t="shared" si="34"/>
        <v>1729_감물천면_102a</v>
      </c>
      <c r="B911" s="1">
        <v>1729</v>
      </c>
      <c r="C911" s="1" t="s">
        <v>4137</v>
      </c>
      <c r="D911" s="1" t="s">
        <v>4139</v>
      </c>
      <c r="E911" s="2">
        <v>910</v>
      </c>
      <c r="F911" s="1">
        <v>2</v>
      </c>
      <c r="G911" s="1" t="s">
        <v>1169</v>
      </c>
      <c r="H911" s="1" t="s">
        <v>2201</v>
      </c>
      <c r="I911" s="1">
        <v>11</v>
      </c>
      <c r="L911" s="1">
        <v>5</v>
      </c>
      <c r="M911" s="1" t="s">
        <v>4584</v>
      </c>
      <c r="N911" s="1" t="s">
        <v>4585</v>
      </c>
      <c r="S911" s="1" t="s">
        <v>47</v>
      </c>
      <c r="T911" s="2" t="s">
        <v>2244</v>
      </c>
      <c r="AC911" s="1">
        <v>1</v>
      </c>
      <c r="AD911" s="1" t="s">
        <v>151</v>
      </c>
      <c r="AE911" s="1" t="s">
        <v>2949</v>
      </c>
      <c r="AF911" s="1" t="s">
        <v>54</v>
      </c>
      <c r="AG911" s="1" t="s">
        <v>3004</v>
      </c>
    </row>
    <row r="912" spans="1:72" ht="13.5" customHeight="1">
      <c r="A912" s="6" t="str">
        <f t="shared" si="34"/>
        <v>1729_감물천면_102a</v>
      </c>
      <c r="B912" s="1">
        <v>1729</v>
      </c>
      <c r="C912" s="1" t="s">
        <v>4137</v>
      </c>
      <c r="D912" s="1" t="s">
        <v>4139</v>
      </c>
      <c r="E912" s="2">
        <v>911</v>
      </c>
      <c r="F912" s="1">
        <v>2</v>
      </c>
      <c r="G912" s="1" t="s">
        <v>1169</v>
      </c>
      <c r="H912" s="1" t="s">
        <v>2201</v>
      </c>
      <c r="I912" s="1">
        <v>12</v>
      </c>
      <c r="J912" s="1" t="s">
        <v>1571</v>
      </c>
      <c r="K912" s="1" t="s">
        <v>2212</v>
      </c>
      <c r="L912" s="1">
        <v>1</v>
      </c>
      <c r="M912" s="1" t="s">
        <v>1571</v>
      </c>
      <c r="N912" s="1" t="s">
        <v>2212</v>
      </c>
      <c r="T912" s="2" t="s">
        <v>5022</v>
      </c>
      <c r="U912" s="1" t="s">
        <v>79</v>
      </c>
      <c r="V912" s="1" t="s">
        <v>2295</v>
      </c>
      <c r="W912" s="1" t="s">
        <v>1284</v>
      </c>
      <c r="X912" s="1" t="s">
        <v>2390</v>
      </c>
      <c r="Y912" s="1" t="s">
        <v>635</v>
      </c>
      <c r="Z912" s="1" t="s">
        <v>2579</v>
      </c>
      <c r="AC912" s="1">
        <v>31</v>
      </c>
      <c r="AD912" s="1" t="s">
        <v>474</v>
      </c>
      <c r="AE912" s="1" t="s">
        <v>2985</v>
      </c>
      <c r="AJ912" s="1" t="s">
        <v>17</v>
      </c>
      <c r="AK912" s="1" t="s">
        <v>3051</v>
      </c>
      <c r="AL912" s="1" t="s">
        <v>422</v>
      </c>
      <c r="AM912" s="1" t="s">
        <v>3074</v>
      </c>
      <c r="AT912" s="1" t="s">
        <v>264</v>
      </c>
      <c r="AU912" s="1" t="s">
        <v>4173</v>
      </c>
      <c r="AV912" s="1" t="s">
        <v>1465</v>
      </c>
      <c r="AW912" s="1" t="s">
        <v>2607</v>
      </c>
      <c r="BG912" s="1" t="s">
        <v>712</v>
      </c>
      <c r="BH912" s="1" t="s">
        <v>2348</v>
      </c>
      <c r="BI912" s="1" t="s">
        <v>1301</v>
      </c>
      <c r="BJ912" s="1" t="s">
        <v>2605</v>
      </c>
      <c r="BK912" s="1" t="s">
        <v>43</v>
      </c>
      <c r="BL912" s="1" t="s">
        <v>3115</v>
      </c>
      <c r="BM912" s="1" t="s">
        <v>1294</v>
      </c>
      <c r="BN912" s="1" t="s">
        <v>3245</v>
      </c>
      <c r="BO912" s="1" t="s">
        <v>43</v>
      </c>
      <c r="BP912" s="1" t="s">
        <v>3115</v>
      </c>
      <c r="BQ912" s="1" t="s">
        <v>1572</v>
      </c>
      <c r="BR912" s="1" t="s">
        <v>3922</v>
      </c>
      <c r="BS912" s="1" t="s">
        <v>129</v>
      </c>
      <c r="BT912" s="1" t="s">
        <v>3061</v>
      </c>
    </row>
    <row r="913" spans="1:72" ht="13.5" customHeight="1">
      <c r="A913" s="6" t="str">
        <f t="shared" si="34"/>
        <v>1729_감물천면_102a</v>
      </c>
      <c r="B913" s="1">
        <v>1729</v>
      </c>
      <c r="C913" s="1" t="s">
        <v>4137</v>
      </c>
      <c r="D913" s="1" t="s">
        <v>4139</v>
      </c>
      <c r="E913" s="2">
        <v>912</v>
      </c>
      <c r="F913" s="1">
        <v>2</v>
      </c>
      <c r="G913" s="1" t="s">
        <v>1169</v>
      </c>
      <c r="H913" s="1" t="s">
        <v>2201</v>
      </c>
      <c r="I913" s="1">
        <v>12</v>
      </c>
      <c r="L913" s="1">
        <v>1</v>
      </c>
      <c r="M913" s="1" t="s">
        <v>1571</v>
      </c>
      <c r="N913" s="1" t="s">
        <v>2212</v>
      </c>
      <c r="S913" s="1" t="s">
        <v>66</v>
      </c>
      <c r="T913" s="2" t="s">
        <v>2245</v>
      </c>
      <c r="W913" s="1" t="s">
        <v>56</v>
      </c>
      <c r="X913" s="1" t="s">
        <v>5030</v>
      </c>
      <c r="Y913" s="1" t="s">
        <v>39</v>
      </c>
      <c r="Z913" s="1" t="s">
        <v>2423</v>
      </c>
      <c r="AC913" s="1">
        <v>31</v>
      </c>
      <c r="AD913" s="1" t="s">
        <v>474</v>
      </c>
      <c r="AE913" s="1" t="s">
        <v>2985</v>
      </c>
      <c r="AJ913" s="1" t="s">
        <v>41</v>
      </c>
      <c r="AK913" s="1" t="s">
        <v>3052</v>
      </c>
      <c r="AL913" s="1" t="s">
        <v>59</v>
      </c>
      <c r="AM913" s="1" t="s">
        <v>3034</v>
      </c>
      <c r="AT913" s="1" t="s">
        <v>180</v>
      </c>
      <c r="AU913" s="1" t="s">
        <v>2322</v>
      </c>
      <c r="AV913" s="1" t="s">
        <v>1573</v>
      </c>
      <c r="AW913" s="1" t="s">
        <v>3229</v>
      </c>
      <c r="BG913" s="1" t="s">
        <v>43</v>
      </c>
      <c r="BH913" s="1" t="s">
        <v>3115</v>
      </c>
      <c r="BI913" s="1" t="s">
        <v>1574</v>
      </c>
      <c r="BJ913" s="1" t="s">
        <v>3549</v>
      </c>
      <c r="BK913" s="1" t="s">
        <v>43</v>
      </c>
      <c r="BL913" s="1" t="s">
        <v>3115</v>
      </c>
      <c r="BM913" s="1" t="s">
        <v>5270</v>
      </c>
      <c r="BN913" s="1" t="s">
        <v>3550</v>
      </c>
      <c r="BO913" s="1" t="s">
        <v>43</v>
      </c>
      <c r="BP913" s="1" t="s">
        <v>3115</v>
      </c>
      <c r="BQ913" s="1" t="s">
        <v>1575</v>
      </c>
      <c r="BR913" s="1" t="s">
        <v>3921</v>
      </c>
      <c r="BS913" s="1" t="s">
        <v>651</v>
      </c>
      <c r="BT913" s="1" t="s">
        <v>3054</v>
      </c>
    </row>
    <row r="914" spans="1:31" ht="13.5" customHeight="1">
      <c r="A914" s="6" t="str">
        <f t="shared" si="34"/>
        <v>1729_감물천면_102a</v>
      </c>
      <c r="B914" s="1">
        <v>1729</v>
      </c>
      <c r="C914" s="1" t="s">
        <v>4137</v>
      </c>
      <c r="D914" s="1" t="s">
        <v>4139</v>
      </c>
      <c r="E914" s="2">
        <v>913</v>
      </c>
      <c r="F914" s="1">
        <v>2</v>
      </c>
      <c r="G914" s="1" t="s">
        <v>1169</v>
      </c>
      <c r="H914" s="1" t="s">
        <v>2201</v>
      </c>
      <c r="I914" s="1">
        <v>12</v>
      </c>
      <c r="L914" s="1">
        <v>1</v>
      </c>
      <c r="M914" s="1" t="s">
        <v>1571</v>
      </c>
      <c r="N914" s="1" t="s">
        <v>2212</v>
      </c>
      <c r="S914" s="1" t="s">
        <v>47</v>
      </c>
      <c r="T914" s="2" t="s">
        <v>2244</v>
      </c>
      <c r="AC914" s="1">
        <v>5</v>
      </c>
      <c r="AD914" s="1" t="s">
        <v>53</v>
      </c>
      <c r="AE914" s="1" t="s">
        <v>2955</v>
      </c>
    </row>
    <row r="915" spans="1:72" ht="13.5" customHeight="1">
      <c r="A915" s="6" t="str">
        <f t="shared" si="34"/>
        <v>1729_감물천면_102a</v>
      </c>
      <c r="B915" s="1">
        <v>1729</v>
      </c>
      <c r="C915" s="1" t="s">
        <v>4137</v>
      </c>
      <c r="D915" s="1" t="s">
        <v>4139</v>
      </c>
      <c r="E915" s="2">
        <v>914</v>
      </c>
      <c r="F915" s="1">
        <v>2</v>
      </c>
      <c r="G915" s="1" t="s">
        <v>1169</v>
      </c>
      <c r="H915" s="1" t="s">
        <v>2201</v>
      </c>
      <c r="I915" s="1">
        <v>12</v>
      </c>
      <c r="L915" s="1">
        <v>2</v>
      </c>
      <c r="M915" s="1" t="s">
        <v>4550</v>
      </c>
      <c r="N915" s="1" t="s">
        <v>4551</v>
      </c>
      <c r="T915" s="2" t="s">
        <v>4759</v>
      </c>
      <c r="U915" s="1" t="s">
        <v>375</v>
      </c>
      <c r="V915" s="1" t="s">
        <v>2321</v>
      </c>
      <c r="W915" s="1" t="s">
        <v>342</v>
      </c>
      <c r="X915" s="1" t="s">
        <v>2401</v>
      </c>
      <c r="Y915" s="1" t="s">
        <v>39</v>
      </c>
      <c r="Z915" s="1" t="s">
        <v>2423</v>
      </c>
      <c r="AC915" s="1">
        <v>51</v>
      </c>
      <c r="AD915" s="1" t="s">
        <v>315</v>
      </c>
      <c r="AE915" s="1" t="s">
        <v>2963</v>
      </c>
      <c r="AJ915" s="1" t="s">
        <v>41</v>
      </c>
      <c r="AK915" s="1" t="s">
        <v>3052</v>
      </c>
      <c r="AL915" s="1" t="s">
        <v>337</v>
      </c>
      <c r="AM915" s="1" t="s">
        <v>3043</v>
      </c>
      <c r="AT915" s="1" t="s">
        <v>43</v>
      </c>
      <c r="AU915" s="1" t="s">
        <v>3115</v>
      </c>
      <c r="AV915" s="1" t="s">
        <v>1460</v>
      </c>
      <c r="AW915" s="1" t="s">
        <v>3228</v>
      </c>
      <c r="BG915" s="1" t="s">
        <v>574</v>
      </c>
      <c r="BH915" s="1" t="s">
        <v>4215</v>
      </c>
      <c r="BI915" s="1" t="s">
        <v>1461</v>
      </c>
      <c r="BJ915" s="1" t="s">
        <v>3513</v>
      </c>
      <c r="BK915" s="1" t="s">
        <v>1462</v>
      </c>
      <c r="BL915" s="1" t="s">
        <v>3666</v>
      </c>
      <c r="BM915" s="1" t="s">
        <v>777</v>
      </c>
      <c r="BN915" s="1" t="s">
        <v>3744</v>
      </c>
      <c r="BO915" s="1" t="s">
        <v>264</v>
      </c>
      <c r="BP915" s="1" t="s">
        <v>4173</v>
      </c>
      <c r="BQ915" s="1" t="s">
        <v>1463</v>
      </c>
      <c r="BR915" s="1" t="s">
        <v>3920</v>
      </c>
      <c r="BS915" s="1" t="s">
        <v>1576</v>
      </c>
      <c r="BT915" s="1" t="s">
        <v>4040</v>
      </c>
    </row>
    <row r="916" spans="1:31" ht="13.5" customHeight="1">
      <c r="A916" s="6" t="str">
        <f t="shared" si="34"/>
        <v>1729_감물천면_102a</v>
      </c>
      <c r="B916" s="1">
        <v>1729</v>
      </c>
      <c r="C916" s="1" t="s">
        <v>4137</v>
      </c>
      <c r="D916" s="1" t="s">
        <v>4139</v>
      </c>
      <c r="E916" s="2">
        <v>915</v>
      </c>
      <c r="F916" s="1">
        <v>2</v>
      </c>
      <c r="G916" s="1" t="s">
        <v>1169</v>
      </c>
      <c r="H916" s="1" t="s">
        <v>2201</v>
      </c>
      <c r="I916" s="1">
        <v>12</v>
      </c>
      <c r="L916" s="1">
        <v>2</v>
      </c>
      <c r="M916" s="1" t="s">
        <v>4550</v>
      </c>
      <c r="N916" s="1" t="s">
        <v>4551</v>
      </c>
      <c r="S916" s="1" t="s">
        <v>47</v>
      </c>
      <c r="T916" s="2" t="s">
        <v>2244</v>
      </c>
      <c r="AC916" s="1">
        <v>18</v>
      </c>
      <c r="AD916" s="1" t="s">
        <v>146</v>
      </c>
      <c r="AE916" s="1" t="s">
        <v>2980</v>
      </c>
    </row>
    <row r="917" spans="1:72" ht="13.5" customHeight="1">
      <c r="A917" s="6" t="str">
        <f t="shared" si="34"/>
        <v>1729_감물천면_102a</v>
      </c>
      <c r="B917" s="1">
        <v>1729</v>
      </c>
      <c r="C917" s="1" t="s">
        <v>4137</v>
      </c>
      <c r="D917" s="1" t="s">
        <v>4139</v>
      </c>
      <c r="E917" s="2">
        <v>916</v>
      </c>
      <c r="F917" s="1">
        <v>2</v>
      </c>
      <c r="G917" s="1" t="s">
        <v>1169</v>
      </c>
      <c r="H917" s="1" t="s">
        <v>2201</v>
      </c>
      <c r="I917" s="1">
        <v>12</v>
      </c>
      <c r="L917" s="1">
        <v>3</v>
      </c>
      <c r="M917" s="1" t="s">
        <v>4586</v>
      </c>
      <c r="N917" s="1" t="s">
        <v>4587</v>
      </c>
      <c r="T917" s="2" t="s">
        <v>5031</v>
      </c>
      <c r="U917" s="1" t="s">
        <v>1577</v>
      </c>
      <c r="V917" s="1" t="s">
        <v>5032</v>
      </c>
      <c r="W917" s="1" t="s">
        <v>839</v>
      </c>
      <c r="X917" s="1" t="s">
        <v>2397</v>
      </c>
      <c r="Y917" s="1" t="s">
        <v>1578</v>
      </c>
      <c r="Z917" s="1" t="s">
        <v>2578</v>
      </c>
      <c r="AC917" s="1">
        <v>66</v>
      </c>
      <c r="AD917" s="1" t="s">
        <v>133</v>
      </c>
      <c r="AE917" s="1" t="s">
        <v>2971</v>
      </c>
      <c r="AJ917" s="1" t="s">
        <v>17</v>
      </c>
      <c r="AK917" s="1" t="s">
        <v>3051</v>
      </c>
      <c r="AL917" s="1" t="s">
        <v>723</v>
      </c>
      <c r="AM917" s="1" t="s">
        <v>3073</v>
      </c>
      <c r="AT917" s="1" t="s">
        <v>124</v>
      </c>
      <c r="AU917" s="1" t="s">
        <v>3119</v>
      </c>
      <c r="AV917" s="1" t="s">
        <v>1579</v>
      </c>
      <c r="AW917" s="1" t="s">
        <v>3227</v>
      </c>
      <c r="BG917" s="1" t="s">
        <v>124</v>
      </c>
      <c r="BH917" s="1" t="s">
        <v>3119</v>
      </c>
      <c r="BI917" s="1" t="s">
        <v>1003</v>
      </c>
      <c r="BJ917" s="1" t="s">
        <v>2437</v>
      </c>
      <c r="BK917" s="1" t="s">
        <v>1580</v>
      </c>
      <c r="BL917" s="1" t="s">
        <v>4156</v>
      </c>
      <c r="BM917" s="1" t="s">
        <v>1581</v>
      </c>
      <c r="BN917" s="1" t="s">
        <v>3743</v>
      </c>
      <c r="BO917" s="1" t="s">
        <v>392</v>
      </c>
      <c r="BP917" s="1" t="s">
        <v>3116</v>
      </c>
      <c r="BQ917" s="1" t="s">
        <v>1582</v>
      </c>
      <c r="BR917" s="1" t="s">
        <v>3919</v>
      </c>
      <c r="BS917" s="1" t="s">
        <v>651</v>
      </c>
      <c r="BT917" s="1" t="s">
        <v>3054</v>
      </c>
    </row>
    <row r="918" spans="1:72" ht="13.5" customHeight="1">
      <c r="A918" s="6" t="str">
        <f t="shared" si="34"/>
        <v>1729_감물천면_102a</v>
      </c>
      <c r="B918" s="1">
        <v>1729</v>
      </c>
      <c r="C918" s="1" t="s">
        <v>4137</v>
      </c>
      <c r="D918" s="1" t="s">
        <v>4139</v>
      </c>
      <c r="E918" s="2">
        <v>917</v>
      </c>
      <c r="F918" s="1">
        <v>2</v>
      </c>
      <c r="G918" s="1" t="s">
        <v>1169</v>
      </c>
      <c r="H918" s="1" t="s">
        <v>2201</v>
      </c>
      <c r="I918" s="1">
        <v>12</v>
      </c>
      <c r="L918" s="1">
        <v>3</v>
      </c>
      <c r="M918" s="1" t="s">
        <v>4586</v>
      </c>
      <c r="N918" s="1" t="s">
        <v>4587</v>
      </c>
      <c r="S918" s="1" t="s">
        <v>66</v>
      </c>
      <c r="T918" s="2" t="s">
        <v>2245</v>
      </c>
      <c r="W918" s="1" t="s">
        <v>76</v>
      </c>
      <c r="X918" s="1" t="s">
        <v>5033</v>
      </c>
      <c r="Y918" s="1" t="s">
        <v>114</v>
      </c>
      <c r="Z918" s="1" t="s">
        <v>2416</v>
      </c>
      <c r="AC918" s="1">
        <v>67</v>
      </c>
      <c r="AD918" s="1" t="s">
        <v>104</v>
      </c>
      <c r="AE918" s="1" t="s">
        <v>2950</v>
      </c>
      <c r="AJ918" s="1" t="s">
        <v>17</v>
      </c>
      <c r="AK918" s="1" t="s">
        <v>3051</v>
      </c>
      <c r="AL918" s="1" t="s">
        <v>65</v>
      </c>
      <c r="AM918" s="1" t="s">
        <v>5034</v>
      </c>
      <c r="AT918" s="1" t="s">
        <v>124</v>
      </c>
      <c r="AU918" s="1" t="s">
        <v>3119</v>
      </c>
      <c r="AV918" s="1" t="s">
        <v>1171</v>
      </c>
      <c r="AW918" s="1" t="s">
        <v>2669</v>
      </c>
      <c r="BG918" s="1" t="s">
        <v>124</v>
      </c>
      <c r="BH918" s="1" t="s">
        <v>3119</v>
      </c>
      <c r="BI918" s="1" t="s">
        <v>1583</v>
      </c>
      <c r="BJ918" s="1" t="s">
        <v>3548</v>
      </c>
      <c r="BK918" s="1" t="s">
        <v>124</v>
      </c>
      <c r="BL918" s="1" t="s">
        <v>3119</v>
      </c>
      <c r="BM918" s="1" t="s">
        <v>327</v>
      </c>
      <c r="BN918" s="1" t="s">
        <v>3742</v>
      </c>
      <c r="BO918" s="1" t="s">
        <v>124</v>
      </c>
      <c r="BP918" s="1" t="s">
        <v>3119</v>
      </c>
      <c r="BQ918" s="1" t="s">
        <v>1287</v>
      </c>
      <c r="BR918" s="1" t="s">
        <v>4267</v>
      </c>
      <c r="BS918" s="1" t="s">
        <v>65</v>
      </c>
      <c r="BT918" s="1" t="s">
        <v>4914</v>
      </c>
    </row>
    <row r="919" spans="1:31" ht="13.5" customHeight="1">
      <c r="A919" s="6" t="str">
        <f t="shared" si="34"/>
        <v>1729_감물천면_102a</v>
      </c>
      <c r="B919" s="1">
        <v>1729</v>
      </c>
      <c r="C919" s="1" t="s">
        <v>4137</v>
      </c>
      <c r="D919" s="1" t="s">
        <v>4139</v>
      </c>
      <c r="E919" s="2">
        <v>918</v>
      </c>
      <c r="F919" s="1">
        <v>2</v>
      </c>
      <c r="G919" s="1" t="s">
        <v>1169</v>
      </c>
      <c r="H919" s="1" t="s">
        <v>2201</v>
      </c>
      <c r="I919" s="1">
        <v>12</v>
      </c>
      <c r="L919" s="1">
        <v>3</v>
      </c>
      <c r="M919" s="1" t="s">
        <v>4586</v>
      </c>
      <c r="N919" s="1" t="s">
        <v>4587</v>
      </c>
      <c r="S919" s="1" t="s">
        <v>47</v>
      </c>
      <c r="T919" s="2" t="s">
        <v>2244</v>
      </c>
      <c r="AC919" s="1">
        <v>7</v>
      </c>
      <c r="AD919" s="1" t="s">
        <v>104</v>
      </c>
      <c r="AE919" s="1" t="s">
        <v>2950</v>
      </c>
    </row>
    <row r="920" spans="1:70" ht="13.5" customHeight="1">
      <c r="A920" s="6" t="str">
        <f t="shared" si="34"/>
        <v>1729_감물천면_102a</v>
      </c>
      <c r="B920" s="1">
        <v>1729</v>
      </c>
      <c r="C920" s="1" t="s">
        <v>4137</v>
      </c>
      <c r="D920" s="1" t="s">
        <v>4139</v>
      </c>
      <c r="E920" s="2">
        <v>919</v>
      </c>
      <c r="F920" s="1">
        <v>2</v>
      </c>
      <c r="G920" s="1" t="s">
        <v>1169</v>
      </c>
      <c r="H920" s="1" t="s">
        <v>2201</v>
      </c>
      <c r="I920" s="1">
        <v>12</v>
      </c>
      <c r="L920" s="1">
        <v>4</v>
      </c>
      <c r="M920" s="1" t="s">
        <v>4588</v>
      </c>
      <c r="N920" s="1" t="s">
        <v>4589</v>
      </c>
      <c r="O920" s="1" t="s">
        <v>6</v>
      </c>
      <c r="P920" s="1" t="s">
        <v>2234</v>
      </c>
      <c r="T920" s="2" t="s">
        <v>4759</v>
      </c>
      <c r="U920" s="1" t="s">
        <v>375</v>
      </c>
      <c r="V920" s="1" t="s">
        <v>2321</v>
      </c>
      <c r="W920" s="1" t="s">
        <v>1203</v>
      </c>
      <c r="X920" s="1" t="s">
        <v>2400</v>
      </c>
      <c r="Y920" s="1" t="s">
        <v>39</v>
      </c>
      <c r="Z920" s="1" t="s">
        <v>2423</v>
      </c>
      <c r="AC920" s="1">
        <v>56</v>
      </c>
      <c r="AD920" s="1" t="s">
        <v>117</v>
      </c>
      <c r="AE920" s="1" t="s">
        <v>2968</v>
      </c>
      <c r="AJ920" s="1" t="s">
        <v>41</v>
      </c>
      <c r="AK920" s="1" t="s">
        <v>3052</v>
      </c>
      <c r="AL920" s="1" t="s">
        <v>540</v>
      </c>
      <c r="AM920" s="1" t="s">
        <v>2664</v>
      </c>
      <c r="AT920" s="1" t="s">
        <v>43</v>
      </c>
      <c r="AU920" s="1" t="s">
        <v>3115</v>
      </c>
      <c r="AV920" s="1" t="s">
        <v>1584</v>
      </c>
      <c r="AW920" s="1" t="s">
        <v>3226</v>
      </c>
      <c r="BG920" s="1" t="s">
        <v>1206</v>
      </c>
      <c r="BH920" s="1" t="s">
        <v>3465</v>
      </c>
      <c r="BI920" s="1" t="s">
        <v>1585</v>
      </c>
      <c r="BJ920" s="1" t="s">
        <v>3519</v>
      </c>
      <c r="BK920" s="1" t="s">
        <v>384</v>
      </c>
      <c r="BL920" s="1" t="s">
        <v>3134</v>
      </c>
      <c r="BM920" s="1" t="s">
        <v>1208</v>
      </c>
      <c r="BN920" s="1" t="s">
        <v>3372</v>
      </c>
      <c r="BO920" s="1" t="s">
        <v>43</v>
      </c>
      <c r="BP920" s="1" t="s">
        <v>3115</v>
      </c>
      <c r="BQ920" s="1" t="s">
        <v>5035</v>
      </c>
      <c r="BR920" s="1" t="s">
        <v>3918</v>
      </c>
    </row>
    <row r="921" spans="1:31" ht="13.5" customHeight="1">
      <c r="A921" s="6" t="str">
        <f t="shared" si="34"/>
        <v>1729_감물천면_102a</v>
      </c>
      <c r="B921" s="1">
        <v>1729</v>
      </c>
      <c r="C921" s="1" t="s">
        <v>4137</v>
      </c>
      <c r="D921" s="1" t="s">
        <v>4139</v>
      </c>
      <c r="E921" s="2">
        <v>920</v>
      </c>
      <c r="F921" s="1">
        <v>2</v>
      </c>
      <c r="G921" s="1" t="s">
        <v>1169</v>
      </c>
      <c r="H921" s="1" t="s">
        <v>2201</v>
      </c>
      <c r="I921" s="1">
        <v>12</v>
      </c>
      <c r="L921" s="1">
        <v>4</v>
      </c>
      <c r="M921" s="1" t="s">
        <v>4588</v>
      </c>
      <c r="N921" s="1" t="s">
        <v>4589</v>
      </c>
      <c r="S921" s="1" t="s">
        <v>678</v>
      </c>
      <c r="T921" s="2" t="s">
        <v>2247</v>
      </c>
      <c r="AC921" s="1">
        <v>14</v>
      </c>
      <c r="AD921" s="1" t="s">
        <v>84</v>
      </c>
      <c r="AE921" s="1" t="s">
        <v>2969</v>
      </c>
    </row>
    <row r="922" spans="1:31" ht="13.5" customHeight="1">
      <c r="A922" s="6" t="str">
        <f t="shared" si="34"/>
        <v>1729_감물천면_102a</v>
      </c>
      <c r="B922" s="1">
        <v>1729</v>
      </c>
      <c r="C922" s="1" t="s">
        <v>4137</v>
      </c>
      <c r="D922" s="1" t="s">
        <v>4139</v>
      </c>
      <c r="E922" s="2">
        <v>921</v>
      </c>
      <c r="F922" s="1">
        <v>2</v>
      </c>
      <c r="G922" s="1" t="s">
        <v>1169</v>
      </c>
      <c r="H922" s="1" t="s">
        <v>2201</v>
      </c>
      <c r="I922" s="1">
        <v>12</v>
      </c>
      <c r="L922" s="1">
        <v>4</v>
      </c>
      <c r="M922" s="1" t="s">
        <v>4588</v>
      </c>
      <c r="N922" s="1" t="s">
        <v>4589</v>
      </c>
      <c r="S922" s="1" t="s">
        <v>47</v>
      </c>
      <c r="T922" s="2" t="s">
        <v>2244</v>
      </c>
      <c r="AC922" s="1">
        <v>7</v>
      </c>
      <c r="AD922" s="1" t="s">
        <v>104</v>
      </c>
      <c r="AE922" s="1" t="s">
        <v>2950</v>
      </c>
    </row>
    <row r="923" spans="1:72" ht="13.5" customHeight="1">
      <c r="A923" s="6" t="str">
        <f t="shared" si="34"/>
        <v>1729_감물천면_102a</v>
      </c>
      <c r="B923" s="1">
        <v>1729</v>
      </c>
      <c r="C923" s="1" t="s">
        <v>4137</v>
      </c>
      <c r="D923" s="1" t="s">
        <v>4139</v>
      </c>
      <c r="E923" s="2">
        <v>922</v>
      </c>
      <c r="F923" s="1">
        <v>2</v>
      </c>
      <c r="G923" s="1" t="s">
        <v>1169</v>
      </c>
      <c r="H923" s="1" t="s">
        <v>2201</v>
      </c>
      <c r="I923" s="1">
        <v>12</v>
      </c>
      <c r="L923" s="1">
        <v>5</v>
      </c>
      <c r="M923" s="1" t="s">
        <v>4590</v>
      </c>
      <c r="N923" s="1" t="s">
        <v>4591</v>
      </c>
      <c r="O923" s="1" t="s">
        <v>6</v>
      </c>
      <c r="P923" s="1" t="s">
        <v>2234</v>
      </c>
      <c r="T923" s="2" t="s">
        <v>5036</v>
      </c>
      <c r="U923" s="1" t="s">
        <v>79</v>
      </c>
      <c r="V923" s="1" t="s">
        <v>2295</v>
      </c>
      <c r="W923" s="1" t="s">
        <v>975</v>
      </c>
      <c r="X923" s="1" t="s">
        <v>2399</v>
      </c>
      <c r="Y923" s="1" t="s">
        <v>1586</v>
      </c>
      <c r="Z923" s="1" t="s">
        <v>2577</v>
      </c>
      <c r="AC923" s="1">
        <v>47</v>
      </c>
      <c r="AD923" s="1" t="s">
        <v>109</v>
      </c>
      <c r="AE923" s="1" t="s">
        <v>2976</v>
      </c>
      <c r="AJ923" s="1" t="s">
        <v>17</v>
      </c>
      <c r="AK923" s="1" t="s">
        <v>3051</v>
      </c>
      <c r="AL923" s="1" t="s">
        <v>221</v>
      </c>
      <c r="AM923" s="1" t="s">
        <v>3072</v>
      </c>
      <c r="AT923" s="1" t="s">
        <v>43</v>
      </c>
      <c r="AU923" s="1" t="s">
        <v>3115</v>
      </c>
      <c r="AV923" s="1" t="s">
        <v>1278</v>
      </c>
      <c r="AW923" s="1" t="s">
        <v>3164</v>
      </c>
      <c r="BG923" s="1" t="s">
        <v>43</v>
      </c>
      <c r="BH923" s="1" t="s">
        <v>3115</v>
      </c>
      <c r="BI923" s="1" t="s">
        <v>1172</v>
      </c>
      <c r="BJ923" s="1" t="s">
        <v>3281</v>
      </c>
      <c r="BK923" s="1" t="s">
        <v>43</v>
      </c>
      <c r="BL923" s="1" t="s">
        <v>3115</v>
      </c>
      <c r="BM923" s="1" t="s">
        <v>771</v>
      </c>
      <c r="BN923" s="1" t="s">
        <v>3202</v>
      </c>
      <c r="BO923" s="1" t="s">
        <v>43</v>
      </c>
      <c r="BP923" s="1" t="s">
        <v>3115</v>
      </c>
      <c r="BQ923" s="1" t="s">
        <v>1279</v>
      </c>
      <c r="BR923" s="1" t="s">
        <v>3917</v>
      </c>
      <c r="BS923" s="1" t="s">
        <v>422</v>
      </c>
      <c r="BT923" s="1" t="s">
        <v>3074</v>
      </c>
    </row>
    <row r="924" spans="1:72" ht="13.5" customHeight="1">
      <c r="A924" s="6" t="str">
        <f t="shared" si="34"/>
        <v>1729_감물천면_102a</v>
      </c>
      <c r="B924" s="1">
        <v>1729</v>
      </c>
      <c r="C924" s="1" t="s">
        <v>4137</v>
      </c>
      <c r="D924" s="1" t="s">
        <v>4139</v>
      </c>
      <c r="E924" s="2">
        <v>923</v>
      </c>
      <c r="F924" s="1">
        <v>2</v>
      </c>
      <c r="G924" s="1" t="s">
        <v>1169</v>
      </c>
      <c r="H924" s="1" t="s">
        <v>2201</v>
      </c>
      <c r="I924" s="1">
        <v>12</v>
      </c>
      <c r="L924" s="1">
        <v>5</v>
      </c>
      <c r="M924" s="1" t="s">
        <v>4590</v>
      </c>
      <c r="N924" s="1" t="s">
        <v>4591</v>
      </c>
      <c r="S924" s="1" t="s">
        <v>66</v>
      </c>
      <c r="T924" s="2" t="s">
        <v>2245</v>
      </c>
      <c r="W924" s="1" t="s">
        <v>121</v>
      </c>
      <c r="X924" s="1" t="s">
        <v>2389</v>
      </c>
      <c r="Y924" s="1" t="s">
        <v>39</v>
      </c>
      <c r="Z924" s="1" t="s">
        <v>2423</v>
      </c>
      <c r="AC924" s="1">
        <v>48</v>
      </c>
      <c r="AD924" s="1" t="s">
        <v>68</v>
      </c>
      <c r="AE924" s="1" t="s">
        <v>2220</v>
      </c>
      <c r="AJ924" s="1" t="s">
        <v>41</v>
      </c>
      <c r="AK924" s="1" t="s">
        <v>3052</v>
      </c>
      <c r="AL924" s="1" t="s">
        <v>435</v>
      </c>
      <c r="AM924" s="1" t="s">
        <v>3071</v>
      </c>
      <c r="AT924" s="1" t="s">
        <v>43</v>
      </c>
      <c r="AU924" s="1" t="s">
        <v>3115</v>
      </c>
      <c r="AV924" s="1" t="s">
        <v>1587</v>
      </c>
      <c r="AW924" s="1" t="s">
        <v>3225</v>
      </c>
      <c r="BG924" s="1" t="s">
        <v>43</v>
      </c>
      <c r="BH924" s="1" t="s">
        <v>3115</v>
      </c>
      <c r="BI924" s="1" t="s">
        <v>1588</v>
      </c>
      <c r="BJ924" s="1" t="s">
        <v>3547</v>
      </c>
      <c r="BK924" s="1" t="s">
        <v>43</v>
      </c>
      <c r="BL924" s="1" t="s">
        <v>3115</v>
      </c>
      <c r="BM924" s="1" t="s">
        <v>1589</v>
      </c>
      <c r="BN924" s="1" t="s">
        <v>3741</v>
      </c>
      <c r="BO924" s="1" t="s">
        <v>43</v>
      </c>
      <c r="BP924" s="1" t="s">
        <v>3115</v>
      </c>
      <c r="BQ924" s="1" t="s">
        <v>1590</v>
      </c>
      <c r="BR924" s="1" t="s">
        <v>3916</v>
      </c>
      <c r="BS924" s="1" t="s">
        <v>651</v>
      </c>
      <c r="BT924" s="1" t="s">
        <v>3054</v>
      </c>
    </row>
    <row r="925" spans="1:31" ht="13.5" customHeight="1">
      <c r="A925" s="6" t="str">
        <f t="shared" si="34"/>
        <v>1729_감물천면_102a</v>
      </c>
      <c r="B925" s="1">
        <v>1729</v>
      </c>
      <c r="C925" s="1" t="s">
        <v>4137</v>
      </c>
      <c r="D925" s="1" t="s">
        <v>4139</v>
      </c>
      <c r="E925" s="2">
        <v>924</v>
      </c>
      <c r="F925" s="1">
        <v>2</v>
      </c>
      <c r="G925" s="1" t="s">
        <v>1169</v>
      </c>
      <c r="H925" s="1" t="s">
        <v>2201</v>
      </c>
      <c r="I925" s="1">
        <v>12</v>
      </c>
      <c r="L925" s="1">
        <v>5</v>
      </c>
      <c r="M925" s="1" t="s">
        <v>4590</v>
      </c>
      <c r="N925" s="1" t="s">
        <v>4591</v>
      </c>
      <c r="S925" s="1" t="s">
        <v>47</v>
      </c>
      <c r="T925" s="2" t="s">
        <v>2244</v>
      </c>
      <c r="AC925" s="1">
        <v>3</v>
      </c>
      <c r="AD925" s="1" t="s">
        <v>248</v>
      </c>
      <c r="AE925" s="1" t="s">
        <v>2967</v>
      </c>
    </row>
    <row r="926" spans="1:72" ht="13.5" customHeight="1">
      <c r="A926" s="6" t="str">
        <f t="shared" si="34"/>
        <v>1729_감물천면_102a</v>
      </c>
      <c r="B926" s="1">
        <v>1729</v>
      </c>
      <c r="C926" s="1" t="s">
        <v>4137</v>
      </c>
      <c r="D926" s="1" t="s">
        <v>4139</v>
      </c>
      <c r="E926" s="2">
        <v>925</v>
      </c>
      <c r="F926" s="1">
        <v>2</v>
      </c>
      <c r="G926" s="1" t="s">
        <v>1169</v>
      </c>
      <c r="H926" s="1" t="s">
        <v>2201</v>
      </c>
      <c r="I926" s="1">
        <v>12</v>
      </c>
      <c r="L926" s="1">
        <v>6</v>
      </c>
      <c r="M926" s="1" t="s">
        <v>4592</v>
      </c>
      <c r="N926" s="1" t="s">
        <v>4593</v>
      </c>
      <c r="O926" s="1" t="s">
        <v>6</v>
      </c>
      <c r="P926" s="1" t="s">
        <v>2234</v>
      </c>
      <c r="T926" s="2" t="s">
        <v>4997</v>
      </c>
      <c r="U926" s="1" t="s">
        <v>623</v>
      </c>
      <c r="V926" s="1" t="s">
        <v>2345</v>
      </c>
      <c r="W926" s="1" t="s">
        <v>76</v>
      </c>
      <c r="X926" s="1" t="s">
        <v>5037</v>
      </c>
      <c r="Y926" s="1" t="s">
        <v>1591</v>
      </c>
      <c r="Z926" s="1" t="s">
        <v>2576</v>
      </c>
      <c r="AC926" s="1">
        <v>69</v>
      </c>
      <c r="AD926" s="1" t="s">
        <v>154</v>
      </c>
      <c r="AE926" s="1" t="s">
        <v>2946</v>
      </c>
      <c r="AJ926" s="1" t="s">
        <v>17</v>
      </c>
      <c r="AK926" s="1" t="s">
        <v>3051</v>
      </c>
      <c r="AL926" s="1" t="s">
        <v>65</v>
      </c>
      <c r="AM926" s="1" t="s">
        <v>5038</v>
      </c>
      <c r="AT926" s="1" t="s">
        <v>623</v>
      </c>
      <c r="AU926" s="1" t="s">
        <v>2345</v>
      </c>
      <c r="AV926" s="1" t="s">
        <v>1592</v>
      </c>
      <c r="AW926" s="1" t="s">
        <v>3224</v>
      </c>
      <c r="BG926" s="1" t="s">
        <v>623</v>
      </c>
      <c r="BH926" s="1" t="s">
        <v>2345</v>
      </c>
      <c r="BI926" s="1" t="s">
        <v>596</v>
      </c>
      <c r="BJ926" s="1" t="s">
        <v>2828</v>
      </c>
      <c r="BK926" s="1" t="s">
        <v>1593</v>
      </c>
      <c r="BL926" s="1" t="s">
        <v>3455</v>
      </c>
      <c r="BM926" s="1" t="s">
        <v>1594</v>
      </c>
      <c r="BN926" s="1" t="s">
        <v>3740</v>
      </c>
      <c r="BO926" s="1" t="s">
        <v>1595</v>
      </c>
      <c r="BP926" s="1" t="s">
        <v>3843</v>
      </c>
      <c r="BQ926" s="1" t="s">
        <v>1596</v>
      </c>
      <c r="BR926" s="1" t="s">
        <v>3915</v>
      </c>
      <c r="BS926" s="1" t="s">
        <v>59</v>
      </c>
      <c r="BT926" s="1" t="s">
        <v>3034</v>
      </c>
    </row>
    <row r="927" spans="1:31" ht="13.5" customHeight="1">
      <c r="A927" s="6" t="str">
        <f aca="true" t="shared" si="35" ref="A927:A958">HYPERLINK("http://kyu.snu.ac.kr/sdhj/index.jsp?type=hj/GK14620_00IM0001_102b.jpg","1729_감물천면_102b")</f>
        <v>1729_감물천면_102b</v>
      </c>
      <c r="B927" s="1">
        <v>1729</v>
      </c>
      <c r="C927" s="1" t="s">
        <v>4137</v>
      </c>
      <c r="D927" s="1" t="s">
        <v>4139</v>
      </c>
      <c r="E927" s="2">
        <v>926</v>
      </c>
      <c r="F927" s="1">
        <v>2</v>
      </c>
      <c r="G927" s="1" t="s">
        <v>1169</v>
      </c>
      <c r="H927" s="1" t="s">
        <v>2201</v>
      </c>
      <c r="I927" s="1">
        <v>12</v>
      </c>
      <c r="L927" s="1">
        <v>6</v>
      </c>
      <c r="M927" s="1" t="s">
        <v>4592</v>
      </c>
      <c r="N927" s="1" t="s">
        <v>4593</v>
      </c>
      <c r="S927" s="1" t="s">
        <v>167</v>
      </c>
      <c r="T927" s="2" t="s">
        <v>2248</v>
      </c>
      <c r="AC927" s="1">
        <v>5</v>
      </c>
      <c r="AD927" s="1" t="s">
        <v>53</v>
      </c>
      <c r="AE927" s="1" t="s">
        <v>2955</v>
      </c>
    </row>
    <row r="928" spans="1:72" ht="13.5" customHeight="1">
      <c r="A928" s="6" t="str">
        <f t="shared" si="35"/>
        <v>1729_감물천면_102b</v>
      </c>
      <c r="B928" s="1">
        <v>1729</v>
      </c>
      <c r="C928" s="1" t="s">
        <v>4137</v>
      </c>
      <c r="D928" s="1" t="s">
        <v>4139</v>
      </c>
      <c r="E928" s="2">
        <v>927</v>
      </c>
      <c r="F928" s="1">
        <v>2</v>
      </c>
      <c r="G928" s="1" t="s">
        <v>1169</v>
      </c>
      <c r="H928" s="1" t="s">
        <v>2201</v>
      </c>
      <c r="I928" s="1">
        <v>12</v>
      </c>
      <c r="L928" s="1">
        <v>7</v>
      </c>
      <c r="M928" s="1" t="s">
        <v>4492</v>
      </c>
      <c r="N928" s="1" t="s">
        <v>4493</v>
      </c>
      <c r="O928" s="1" t="s">
        <v>6</v>
      </c>
      <c r="P928" s="1" t="s">
        <v>2234</v>
      </c>
      <c r="T928" s="2" t="s">
        <v>4704</v>
      </c>
      <c r="U928" s="1" t="s">
        <v>120</v>
      </c>
      <c r="V928" s="1" t="s">
        <v>2326</v>
      </c>
      <c r="W928" s="1" t="s">
        <v>56</v>
      </c>
      <c r="X928" s="1" t="s">
        <v>4705</v>
      </c>
      <c r="Y928" s="1" t="s">
        <v>114</v>
      </c>
      <c r="Z928" s="1" t="s">
        <v>2416</v>
      </c>
      <c r="AC928" s="1">
        <v>35</v>
      </c>
      <c r="AD928" s="1" t="s">
        <v>401</v>
      </c>
      <c r="AE928" s="1" t="s">
        <v>2948</v>
      </c>
      <c r="AJ928" s="1" t="s">
        <v>17</v>
      </c>
      <c r="AK928" s="1" t="s">
        <v>3051</v>
      </c>
      <c r="AL928" s="1" t="s">
        <v>59</v>
      </c>
      <c r="AM928" s="1" t="s">
        <v>3034</v>
      </c>
      <c r="AT928" s="1" t="s">
        <v>124</v>
      </c>
      <c r="AU928" s="1" t="s">
        <v>3119</v>
      </c>
      <c r="AV928" s="1" t="s">
        <v>996</v>
      </c>
      <c r="AW928" s="1" t="s">
        <v>2719</v>
      </c>
      <c r="BG928" s="1" t="s">
        <v>126</v>
      </c>
      <c r="BH928" s="1" t="s">
        <v>2342</v>
      </c>
      <c r="BI928" s="1" t="s">
        <v>526</v>
      </c>
      <c r="BJ928" s="1" t="s">
        <v>2826</v>
      </c>
      <c r="BK928" s="1" t="s">
        <v>107</v>
      </c>
      <c r="BL928" s="1" t="s">
        <v>2312</v>
      </c>
      <c r="BM928" s="1" t="s">
        <v>1505</v>
      </c>
      <c r="BN928" s="1" t="s">
        <v>2437</v>
      </c>
      <c r="BO928" s="1" t="s">
        <v>124</v>
      </c>
      <c r="BP928" s="1" t="s">
        <v>3119</v>
      </c>
      <c r="BQ928" s="1" t="s">
        <v>1597</v>
      </c>
      <c r="BR928" s="1" t="s">
        <v>3914</v>
      </c>
      <c r="BS928" s="1" t="s">
        <v>723</v>
      </c>
      <c r="BT928" s="1" t="s">
        <v>3073</v>
      </c>
    </row>
    <row r="929" spans="1:31" ht="13.5" customHeight="1">
      <c r="A929" s="6" t="str">
        <f t="shared" si="35"/>
        <v>1729_감물천면_102b</v>
      </c>
      <c r="B929" s="1">
        <v>1729</v>
      </c>
      <c r="C929" s="1" t="s">
        <v>4137</v>
      </c>
      <c r="D929" s="1" t="s">
        <v>4139</v>
      </c>
      <c r="E929" s="2">
        <v>928</v>
      </c>
      <c r="F929" s="1">
        <v>2</v>
      </c>
      <c r="G929" s="1" t="s">
        <v>1169</v>
      </c>
      <c r="H929" s="1" t="s">
        <v>2201</v>
      </c>
      <c r="I929" s="1">
        <v>12</v>
      </c>
      <c r="L929" s="1">
        <v>7</v>
      </c>
      <c r="M929" s="1" t="s">
        <v>4492</v>
      </c>
      <c r="N929" s="1" t="s">
        <v>4493</v>
      </c>
      <c r="S929" s="1" t="s">
        <v>678</v>
      </c>
      <c r="T929" s="2" t="s">
        <v>2247</v>
      </c>
      <c r="Y929" s="1" t="s">
        <v>114</v>
      </c>
      <c r="Z929" s="1" t="s">
        <v>2416</v>
      </c>
      <c r="AC929" s="1">
        <v>6</v>
      </c>
      <c r="AD929" s="1" t="s">
        <v>133</v>
      </c>
      <c r="AE929" s="1" t="s">
        <v>2971</v>
      </c>
    </row>
    <row r="930" spans="1:72" ht="13.5" customHeight="1">
      <c r="A930" s="6" t="str">
        <f t="shared" si="35"/>
        <v>1729_감물천면_102b</v>
      </c>
      <c r="B930" s="1">
        <v>1729</v>
      </c>
      <c r="C930" s="1" t="s">
        <v>4137</v>
      </c>
      <c r="D930" s="1" t="s">
        <v>4139</v>
      </c>
      <c r="E930" s="2">
        <v>929</v>
      </c>
      <c r="F930" s="1">
        <v>3</v>
      </c>
      <c r="G930" s="1" t="s">
        <v>1598</v>
      </c>
      <c r="H930" s="1" t="s">
        <v>2200</v>
      </c>
      <c r="I930" s="1">
        <v>1</v>
      </c>
      <c r="J930" s="1" t="s">
        <v>1599</v>
      </c>
      <c r="K930" s="1" t="s">
        <v>4146</v>
      </c>
      <c r="L930" s="1">
        <v>1</v>
      </c>
      <c r="M930" s="1" t="s">
        <v>1599</v>
      </c>
      <c r="N930" s="1" t="s">
        <v>4146</v>
      </c>
      <c r="Q930" s="1" t="s">
        <v>1600</v>
      </c>
      <c r="R930" s="1" t="s">
        <v>5039</v>
      </c>
      <c r="T930" s="2" t="s">
        <v>4778</v>
      </c>
      <c r="U930" s="1" t="s">
        <v>1601</v>
      </c>
      <c r="V930" s="1" t="s">
        <v>2344</v>
      </c>
      <c r="W930" s="1" t="s">
        <v>76</v>
      </c>
      <c r="X930" s="1" t="s">
        <v>4803</v>
      </c>
      <c r="Y930" s="1" t="s">
        <v>664</v>
      </c>
      <c r="Z930" s="1" t="s">
        <v>2575</v>
      </c>
      <c r="AC930" s="1">
        <v>27</v>
      </c>
      <c r="AD930" s="1" t="s">
        <v>262</v>
      </c>
      <c r="AE930" s="1" t="s">
        <v>2988</v>
      </c>
      <c r="AJ930" s="1" t="s">
        <v>17</v>
      </c>
      <c r="AK930" s="1" t="s">
        <v>3051</v>
      </c>
      <c r="AL930" s="1" t="s">
        <v>65</v>
      </c>
      <c r="AM930" s="1" t="s">
        <v>4802</v>
      </c>
      <c r="AT930" s="1" t="s">
        <v>1524</v>
      </c>
      <c r="AU930" s="1" t="s">
        <v>3120</v>
      </c>
      <c r="AV930" s="1" t="s">
        <v>1602</v>
      </c>
      <c r="AW930" s="1" t="s">
        <v>3173</v>
      </c>
      <c r="BG930" s="1" t="s">
        <v>709</v>
      </c>
      <c r="BH930" s="1" t="s">
        <v>2341</v>
      </c>
      <c r="BI930" s="1" t="s">
        <v>1461</v>
      </c>
      <c r="BJ930" s="1" t="s">
        <v>3513</v>
      </c>
      <c r="BK930" s="1" t="s">
        <v>43</v>
      </c>
      <c r="BL930" s="1" t="s">
        <v>3115</v>
      </c>
      <c r="BM930" s="1" t="s">
        <v>1603</v>
      </c>
      <c r="BN930" s="1" t="s">
        <v>2832</v>
      </c>
      <c r="BO930" s="1" t="s">
        <v>1604</v>
      </c>
      <c r="BP930" s="1" t="s">
        <v>3842</v>
      </c>
      <c r="BQ930" s="1" t="s">
        <v>1605</v>
      </c>
      <c r="BR930" s="1" t="s">
        <v>4231</v>
      </c>
      <c r="BS930" s="1" t="s">
        <v>129</v>
      </c>
      <c r="BT930" s="1" t="s">
        <v>3061</v>
      </c>
    </row>
    <row r="931" spans="1:72" ht="13.5" customHeight="1">
      <c r="A931" s="6" t="str">
        <f t="shared" si="35"/>
        <v>1729_감물천면_102b</v>
      </c>
      <c r="B931" s="1">
        <v>1729</v>
      </c>
      <c r="C931" s="1" t="s">
        <v>4137</v>
      </c>
      <c r="D931" s="1" t="s">
        <v>4139</v>
      </c>
      <c r="E931" s="2">
        <v>930</v>
      </c>
      <c r="F931" s="1">
        <v>3</v>
      </c>
      <c r="G931" s="1" t="s">
        <v>1598</v>
      </c>
      <c r="H931" s="1" t="s">
        <v>2200</v>
      </c>
      <c r="I931" s="1">
        <v>1</v>
      </c>
      <c r="L931" s="1">
        <v>1</v>
      </c>
      <c r="M931" s="1" t="s">
        <v>1599</v>
      </c>
      <c r="N931" s="1" t="s">
        <v>4146</v>
      </c>
      <c r="S931" s="1" t="s">
        <v>66</v>
      </c>
      <c r="T931" s="2" t="s">
        <v>2245</v>
      </c>
      <c r="W931" s="1" t="s">
        <v>135</v>
      </c>
      <c r="X931" s="1" t="s">
        <v>2393</v>
      </c>
      <c r="Y931" s="1" t="s">
        <v>10</v>
      </c>
      <c r="Z931" s="1" t="s">
        <v>2408</v>
      </c>
      <c r="AC931" s="1">
        <v>33</v>
      </c>
      <c r="AD931" s="1" t="s">
        <v>371</v>
      </c>
      <c r="AE931" s="1" t="s">
        <v>2989</v>
      </c>
      <c r="AJ931" s="1" t="s">
        <v>17</v>
      </c>
      <c r="AK931" s="1" t="s">
        <v>3051</v>
      </c>
      <c r="AL931" s="1" t="s">
        <v>65</v>
      </c>
      <c r="AM931" s="1" t="s">
        <v>4802</v>
      </c>
      <c r="AT931" s="1" t="s">
        <v>79</v>
      </c>
      <c r="AU931" s="1" t="s">
        <v>2295</v>
      </c>
      <c r="AV931" s="1" t="s">
        <v>1606</v>
      </c>
      <c r="AW931" s="1" t="s">
        <v>3223</v>
      </c>
      <c r="BG931" s="1" t="s">
        <v>43</v>
      </c>
      <c r="BH931" s="1" t="s">
        <v>3115</v>
      </c>
      <c r="BI931" s="1" t="s">
        <v>1607</v>
      </c>
      <c r="BJ931" s="1" t="s">
        <v>3526</v>
      </c>
      <c r="BK931" s="1" t="s">
        <v>43</v>
      </c>
      <c r="BL931" s="1" t="s">
        <v>3115</v>
      </c>
      <c r="BM931" s="1" t="s">
        <v>1608</v>
      </c>
      <c r="BN931" s="1" t="s">
        <v>3739</v>
      </c>
      <c r="BO931" s="1" t="s">
        <v>107</v>
      </c>
      <c r="BP931" s="1" t="s">
        <v>2312</v>
      </c>
      <c r="BQ931" s="1" t="s">
        <v>1609</v>
      </c>
      <c r="BR931" s="1" t="s">
        <v>3913</v>
      </c>
      <c r="BS931" s="1" t="s">
        <v>122</v>
      </c>
      <c r="BT931" s="1" t="s">
        <v>3083</v>
      </c>
    </row>
    <row r="932" spans="1:31" ht="13.5" customHeight="1">
      <c r="A932" s="6" t="str">
        <f t="shared" si="35"/>
        <v>1729_감물천면_102b</v>
      </c>
      <c r="B932" s="1">
        <v>1729</v>
      </c>
      <c r="C932" s="1" t="s">
        <v>4137</v>
      </c>
      <c r="D932" s="1" t="s">
        <v>4139</v>
      </c>
      <c r="E932" s="2">
        <v>931</v>
      </c>
      <c r="F932" s="1">
        <v>3</v>
      </c>
      <c r="G932" s="1" t="s">
        <v>1598</v>
      </c>
      <c r="H932" s="1" t="s">
        <v>2200</v>
      </c>
      <c r="I932" s="1">
        <v>1</v>
      </c>
      <c r="L932" s="1">
        <v>1</v>
      </c>
      <c r="M932" s="1" t="s">
        <v>1599</v>
      </c>
      <c r="N932" s="1" t="s">
        <v>4146</v>
      </c>
      <c r="S932" s="1" t="s">
        <v>75</v>
      </c>
      <c r="T932" s="2" t="s">
        <v>2252</v>
      </c>
      <c r="W932" s="1" t="s">
        <v>76</v>
      </c>
      <c r="X932" s="1" t="s">
        <v>4803</v>
      </c>
      <c r="Y932" s="1" t="s">
        <v>10</v>
      </c>
      <c r="Z932" s="1" t="s">
        <v>2408</v>
      </c>
      <c r="AC932" s="1">
        <v>65</v>
      </c>
      <c r="AD932" s="1" t="s">
        <v>53</v>
      </c>
      <c r="AE932" s="1" t="s">
        <v>2955</v>
      </c>
    </row>
    <row r="933" spans="1:31" ht="13.5" customHeight="1">
      <c r="A933" s="6" t="str">
        <f t="shared" si="35"/>
        <v>1729_감물천면_102b</v>
      </c>
      <c r="B933" s="1">
        <v>1729</v>
      </c>
      <c r="C933" s="1" t="s">
        <v>4137</v>
      </c>
      <c r="D933" s="1" t="s">
        <v>4139</v>
      </c>
      <c r="E933" s="2">
        <v>932</v>
      </c>
      <c r="F933" s="1">
        <v>3</v>
      </c>
      <c r="G933" s="1" t="s">
        <v>1598</v>
      </c>
      <c r="H933" s="1" t="s">
        <v>2200</v>
      </c>
      <c r="I933" s="1">
        <v>1</v>
      </c>
      <c r="L933" s="1">
        <v>1</v>
      </c>
      <c r="M933" s="1" t="s">
        <v>1599</v>
      </c>
      <c r="N933" s="1" t="s">
        <v>4146</v>
      </c>
      <c r="S933" s="1" t="s">
        <v>47</v>
      </c>
      <c r="T933" s="2" t="s">
        <v>2244</v>
      </c>
      <c r="AC933" s="1">
        <v>4</v>
      </c>
      <c r="AD933" s="1" t="s">
        <v>106</v>
      </c>
      <c r="AE933" s="1" t="s">
        <v>2958</v>
      </c>
    </row>
    <row r="934" spans="1:33" ht="13.5" customHeight="1">
      <c r="A934" s="6" t="str">
        <f t="shared" si="35"/>
        <v>1729_감물천면_102b</v>
      </c>
      <c r="B934" s="1">
        <v>1729</v>
      </c>
      <c r="C934" s="1" t="s">
        <v>4137</v>
      </c>
      <c r="D934" s="1" t="s">
        <v>4139</v>
      </c>
      <c r="E934" s="2">
        <v>933</v>
      </c>
      <c r="F934" s="1">
        <v>3</v>
      </c>
      <c r="G934" s="1" t="s">
        <v>1598</v>
      </c>
      <c r="H934" s="1" t="s">
        <v>2200</v>
      </c>
      <c r="I934" s="1">
        <v>1</v>
      </c>
      <c r="L934" s="1">
        <v>1</v>
      </c>
      <c r="M934" s="1" t="s">
        <v>1599</v>
      </c>
      <c r="N934" s="1" t="s">
        <v>4146</v>
      </c>
      <c r="S934" s="1" t="s">
        <v>78</v>
      </c>
      <c r="T934" s="2" t="s">
        <v>2262</v>
      </c>
      <c r="Y934" s="1" t="s">
        <v>1610</v>
      </c>
      <c r="Z934" s="1" t="s">
        <v>2574</v>
      </c>
      <c r="AC934" s="1">
        <v>23</v>
      </c>
      <c r="AF934" s="1" t="s">
        <v>619</v>
      </c>
      <c r="AG934" s="1" t="s">
        <v>3011</v>
      </c>
    </row>
    <row r="935" spans="1:33" ht="13.5" customHeight="1">
      <c r="A935" s="6" t="str">
        <f t="shared" si="35"/>
        <v>1729_감물천면_102b</v>
      </c>
      <c r="B935" s="1">
        <v>1729</v>
      </c>
      <c r="C935" s="1" t="s">
        <v>4137</v>
      </c>
      <c r="D935" s="1" t="s">
        <v>4139</v>
      </c>
      <c r="E935" s="2">
        <v>934</v>
      </c>
      <c r="F935" s="1">
        <v>3</v>
      </c>
      <c r="G935" s="1" t="s">
        <v>1598</v>
      </c>
      <c r="H935" s="1" t="s">
        <v>2200</v>
      </c>
      <c r="I935" s="1">
        <v>1</v>
      </c>
      <c r="L935" s="1">
        <v>1</v>
      </c>
      <c r="M935" s="1" t="s">
        <v>1599</v>
      </c>
      <c r="N935" s="1" t="s">
        <v>4146</v>
      </c>
      <c r="S935" s="1" t="s">
        <v>47</v>
      </c>
      <c r="T935" s="2" t="s">
        <v>2244</v>
      </c>
      <c r="AC935" s="1">
        <v>1</v>
      </c>
      <c r="AD935" s="1" t="s">
        <v>151</v>
      </c>
      <c r="AE935" s="1" t="s">
        <v>2949</v>
      </c>
      <c r="AF935" s="1" t="s">
        <v>54</v>
      </c>
      <c r="AG935" s="1" t="s">
        <v>3004</v>
      </c>
    </row>
    <row r="936" spans="1:72" ht="13.5" customHeight="1">
      <c r="A936" s="6" t="str">
        <f t="shared" si="35"/>
        <v>1729_감물천면_102b</v>
      </c>
      <c r="B936" s="1">
        <v>1729</v>
      </c>
      <c r="C936" s="1" t="s">
        <v>4137</v>
      </c>
      <c r="D936" s="1" t="s">
        <v>4139</v>
      </c>
      <c r="E936" s="2">
        <v>935</v>
      </c>
      <c r="F936" s="1">
        <v>3</v>
      </c>
      <c r="G936" s="1" t="s">
        <v>1598</v>
      </c>
      <c r="H936" s="1" t="s">
        <v>2200</v>
      </c>
      <c r="I936" s="1">
        <v>1</v>
      </c>
      <c r="L936" s="1">
        <v>2</v>
      </c>
      <c r="M936" s="1" t="s">
        <v>1612</v>
      </c>
      <c r="N936" s="1" t="s">
        <v>2573</v>
      </c>
      <c r="T936" s="2" t="s">
        <v>4926</v>
      </c>
      <c r="U936" s="1" t="s">
        <v>1611</v>
      </c>
      <c r="V936" s="1" t="s">
        <v>2332</v>
      </c>
      <c r="Y936" s="1" t="s">
        <v>1612</v>
      </c>
      <c r="Z936" s="1" t="s">
        <v>2573</v>
      </c>
      <c r="AC936" s="1">
        <v>45</v>
      </c>
      <c r="AD936" s="1" t="s">
        <v>48</v>
      </c>
      <c r="AE936" s="1" t="s">
        <v>2947</v>
      </c>
      <c r="AJ936" s="1" t="s">
        <v>17</v>
      </c>
      <c r="AK936" s="1" t="s">
        <v>3051</v>
      </c>
      <c r="AL936" s="1" t="s">
        <v>1154</v>
      </c>
      <c r="AM936" s="1" t="s">
        <v>3066</v>
      </c>
      <c r="AN936" s="1" t="s">
        <v>1613</v>
      </c>
      <c r="AO936" s="1" t="s">
        <v>3096</v>
      </c>
      <c r="AP936" s="1" t="s">
        <v>180</v>
      </c>
      <c r="AQ936" s="1" t="s">
        <v>2322</v>
      </c>
      <c r="AR936" s="1" t="s">
        <v>1614</v>
      </c>
      <c r="AS936" s="1" t="s">
        <v>5040</v>
      </c>
      <c r="AT936" s="1" t="s">
        <v>126</v>
      </c>
      <c r="AU936" s="1" t="s">
        <v>2342</v>
      </c>
      <c r="AV936" s="1" t="s">
        <v>1615</v>
      </c>
      <c r="AW936" s="1" t="s">
        <v>3167</v>
      </c>
      <c r="BG936" s="1" t="s">
        <v>1616</v>
      </c>
      <c r="BH936" s="1" t="s">
        <v>3452</v>
      </c>
      <c r="BI936" s="1" t="s">
        <v>4114</v>
      </c>
      <c r="BJ936" s="1" t="s">
        <v>3480</v>
      </c>
      <c r="BK936" s="1" t="s">
        <v>124</v>
      </c>
      <c r="BL936" s="1" t="s">
        <v>3119</v>
      </c>
      <c r="BM936" s="1" t="s">
        <v>1617</v>
      </c>
      <c r="BN936" s="1" t="s">
        <v>3688</v>
      </c>
      <c r="BO936" s="1" t="s">
        <v>107</v>
      </c>
      <c r="BP936" s="1" t="s">
        <v>2312</v>
      </c>
      <c r="BQ936" s="1" t="s">
        <v>1618</v>
      </c>
      <c r="BR936" s="1" t="s">
        <v>4337</v>
      </c>
      <c r="BS936" s="1" t="s">
        <v>129</v>
      </c>
      <c r="BT936" s="1" t="s">
        <v>3061</v>
      </c>
    </row>
    <row r="937" spans="1:73" ht="13.5" customHeight="1">
      <c r="A937" s="6" t="str">
        <f t="shared" si="35"/>
        <v>1729_감물천면_102b</v>
      </c>
      <c r="B937" s="1">
        <v>1729</v>
      </c>
      <c r="C937" s="1" t="s">
        <v>4137</v>
      </c>
      <c r="D937" s="1" t="s">
        <v>4139</v>
      </c>
      <c r="E937" s="2">
        <v>936</v>
      </c>
      <c r="F937" s="1">
        <v>3</v>
      </c>
      <c r="G937" s="1" t="s">
        <v>1598</v>
      </c>
      <c r="H937" s="1" t="s">
        <v>2200</v>
      </c>
      <c r="I937" s="1">
        <v>1</v>
      </c>
      <c r="L937" s="1">
        <v>2</v>
      </c>
      <c r="M937" s="1" t="s">
        <v>1612</v>
      </c>
      <c r="N937" s="1" t="s">
        <v>2573</v>
      </c>
      <c r="S937" s="1" t="s">
        <v>134</v>
      </c>
      <c r="T937" s="2" t="s">
        <v>2246</v>
      </c>
      <c r="U937" s="1" t="s">
        <v>1619</v>
      </c>
      <c r="V937" s="1" t="s">
        <v>2343</v>
      </c>
      <c r="Y937" s="1" t="s">
        <v>1620</v>
      </c>
      <c r="Z937" s="1" t="s">
        <v>2572</v>
      </c>
      <c r="AC937" s="1">
        <v>31</v>
      </c>
      <c r="AD937" s="1" t="s">
        <v>474</v>
      </c>
      <c r="AE937" s="1" t="s">
        <v>2985</v>
      </c>
      <c r="BU937" s="1" t="s">
        <v>5286</v>
      </c>
    </row>
    <row r="938" spans="1:31" ht="13.5" customHeight="1">
      <c r="A938" s="6" t="str">
        <f t="shared" si="35"/>
        <v>1729_감물천면_102b</v>
      </c>
      <c r="B938" s="1">
        <v>1729</v>
      </c>
      <c r="C938" s="1" t="s">
        <v>4137</v>
      </c>
      <c r="D938" s="1" t="s">
        <v>4139</v>
      </c>
      <c r="E938" s="2">
        <v>937</v>
      </c>
      <c r="F938" s="1">
        <v>3</v>
      </c>
      <c r="G938" s="1" t="s">
        <v>1598</v>
      </c>
      <c r="H938" s="1" t="s">
        <v>2200</v>
      </c>
      <c r="I938" s="1">
        <v>1</v>
      </c>
      <c r="L938" s="1">
        <v>2</v>
      </c>
      <c r="M938" s="1" t="s">
        <v>1612</v>
      </c>
      <c r="N938" s="1" t="s">
        <v>2573</v>
      </c>
      <c r="S938" s="1" t="s">
        <v>47</v>
      </c>
      <c r="T938" s="2" t="s">
        <v>2244</v>
      </c>
      <c r="Y938" s="1" t="s">
        <v>114</v>
      </c>
      <c r="Z938" s="1" t="s">
        <v>2416</v>
      </c>
      <c r="AC938" s="1">
        <v>11</v>
      </c>
      <c r="AD938" s="1" t="s">
        <v>85</v>
      </c>
      <c r="AE938" s="1" t="s">
        <v>2995</v>
      </c>
    </row>
    <row r="939" spans="1:72" ht="13.5" customHeight="1">
      <c r="A939" s="6" t="str">
        <f t="shared" si="35"/>
        <v>1729_감물천면_102b</v>
      </c>
      <c r="B939" s="1">
        <v>1729</v>
      </c>
      <c r="C939" s="1" t="s">
        <v>4137</v>
      </c>
      <c r="D939" s="1" t="s">
        <v>4139</v>
      </c>
      <c r="E939" s="2">
        <v>938</v>
      </c>
      <c r="F939" s="1">
        <v>3</v>
      </c>
      <c r="G939" s="1" t="s">
        <v>1598</v>
      </c>
      <c r="H939" s="1" t="s">
        <v>2200</v>
      </c>
      <c r="I939" s="1">
        <v>1</v>
      </c>
      <c r="L939" s="1">
        <v>3</v>
      </c>
      <c r="M939" s="1" t="s">
        <v>4594</v>
      </c>
      <c r="N939" s="1" t="s">
        <v>4595</v>
      </c>
      <c r="T939" s="2" t="s">
        <v>5041</v>
      </c>
      <c r="U939" s="1" t="s">
        <v>1621</v>
      </c>
      <c r="V939" s="1" t="s">
        <v>4166</v>
      </c>
      <c r="W939" s="1" t="s">
        <v>135</v>
      </c>
      <c r="X939" s="1" t="s">
        <v>2393</v>
      </c>
      <c r="Y939" s="1" t="s">
        <v>1622</v>
      </c>
      <c r="Z939" s="1" t="s">
        <v>2571</v>
      </c>
      <c r="AC939" s="1">
        <v>71</v>
      </c>
      <c r="AD939" s="1" t="s">
        <v>85</v>
      </c>
      <c r="AE939" s="1" t="s">
        <v>2995</v>
      </c>
      <c r="AJ939" s="1" t="s">
        <v>17</v>
      </c>
      <c r="AK939" s="1" t="s">
        <v>3051</v>
      </c>
      <c r="AL939" s="1" t="s">
        <v>65</v>
      </c>
      <c r="AM939" s="1" t="s">
        <v>5042</v>
      </c>
      <c r="AT939" s="1" t="s">
        <v>126</v>
      </c>
      <c r="AU939" s="1" t="s">
        <v>2342</v>
      </c>
      <c r="AV939" s="1" t="s">
        <v>1623</v>
      </c>
      <c r="AW939" s="1" t="s">
        <v>3180</v>
      </c>
      <c r="BG939" s="1" t="s">
        <v>126</v>
      </c>
      <c r="BH939" s="1" t="s">
        <v>2342</v>
      </c>
      <c r="BI939" s="1" t="s">
        <v>1173</v>
      </c>
      <c r="BJ939" s="1" t="s">
        <v>3202</v>
      </c>
      <c r="BK939" s="1" t="s">
        <v>126</v>
      </c>
      <c r="BL939" s="1" t="s">
        <v>2342</v>
      </c>
      <c r="BM939" s="1" t="s">
        <v>468</v>
      </c>
      <c r="BN939" s="1" t="s">
        <v>2863</v>
      </c>
      <c r="BO939" s="1" t="s">
        <v>126</v>
      </c>
      <c r="BP939" s="1" t="s">
        <v>2342</v>
      </c>
      <c r="BQ939" s="1" t="s">
        <v>4115</v>
      </c>
      <c r="BR939" s="1" t="s">
        <v>4274</v>
      </c>
      <c r="BS939" s="1" t="s">
        <v>129</v>
      </c>
      <c r="BT939" s="1" t="s">
        <v>3061</v>
      </c>
    </row>
    <row r="940" spans="1:72" ht="13.5" customHeight="1">
      <c r="A940" s="6" t="str">
        <f t="shared" si="35"/>
        <v>1729_감물천면_102b</v>
      </c>
      <c r="B940" s="1">
        <v>1729</v>
      </c>
      <c r="C940" s="1" t="s">
        <v>4137</v>
      </c>
      <c r="D940" s="1" t="s">
        <v>4139</v>
      </c>
      <c r="E940" s="2">
        <v>939</v>
      </c>
      <c r="F940" s="1">
        <v>3</v>
      </c>
      <c r="G940" s="1" t="s">
        <v>1598</v>
      </c>
      <c r="H940" s="1" t="s">
        <v>2200</v>
      </c>
      <c r="I940" s="1">
        <v>1</v>
      </c>
      <c r="L940" s="1">
        <v>3</v>
      </c>
      <c r="M940" s="1" t="s">
        <v>4594</v>
      </c>
      <c r="N940" s="1" t="s">
        <v>4595</v>
      </c>
      <c r="S940" s="1" t="s">
        <v>66</v>
      </c>
      <c r="T940" s="2" t="s">
        <v>2245</v>
      </c>
      <c r="W940" s="1" t="s">
        <v>135</v>
      </c>
      <c r="X940" s="1" t="s">
        <v>2393</v>
      </c>
      <c r="Y940" s="1" t="s">
        <v>114</v>
      </c>
      <c r="Z940" s="1" t="s">
        <v>2416</v>
      </c>
      <c r="AC940" s="1">
        <v>70</v>
      </c>
      <c r="AD940" s="1" t="s">
        <v>100</v>
      </c>
      <c r="AE940" s="1" t="s">
        <v>2959</v>
      </c>
      <c r="AJ940" s="1" t="s">
        <v>17</v>
      </c>
      <c r="AK940" s="1" t="s">
        <v>3051</v>
      </c>
      <c r="AL940" s="1" t="s">
        <v>141</v>
      </c>
      <c r="AM940" s="1" t="s">
        <v>3041</v>
      </c>
      <c r="AT940" s="1" t="s">
        <v>43</v>
      </c>
      <c r="AU940" s="1" t="s">
        <v>3115</v>
      </c>
      <c r="AV940" s="1" t="s">
        <v>916</v>
      </c>
      <c r="AW940" s="1" t="s">
        <v>2398</v>
      </c>
      <c r="BG940" s="1" t="s">
        <v>43</v>
      </c>
      <c r="BH940" s="1" t="s">
        <v>3115</v>
      </c>
      <c r="BI940" s="1" t="s">
        <v>5043</v>
      </c>
      <c r="BJ940" s="1" t="s">
        <v>5044</v>
      </c>
      <c r="BK940" s="1" t="s">
        <v>836</v>
      </c>
      <c r="BL940" s="1" t="s">
        <v>3665</v>
      </c>
      <c r="BM940" s="1" t="s">
        <v>837</v>
      </c>
      <c r="BN940" s="1" t="s">
        <v>5045</v>
      </c>
      <c r="BO940" s="1" t="s">
        <v>126</v>
      </c>
      <c r="BP940" s="1" t="s">
        <v>2342</v>
      </c>
      <c r="BQ940" s="1" t="s">
        <v>1624</v>
      </c>
      <c r="BR940" s="1" t="s">
        <v>3912</v>
      </c>
      <c r="BS940" s="1" t="s">
        <v>651</v>
      </c>
      <c r="BT940" s="1" t="s">
        <v>3054</v>
      </c>
    </row>
    <row r="941" spans="1:33" ht="13.5" customHeight="1">
      <c r="A941" s="6" t="str">
        <f t="shared" si="35"/>
        <v>1729_감물천면_102b</v>
      </c>
      <c r="B941" s="1">
        <v>1729</v>
      </c>
      <c r="C941" s="1" t="s">
        <v>4137</v>
      </c>
      <c r="D941" s="1" t="s">
        <v>4139</v>
      </c>
      <c r="E941" s="2">
        <v>940</v>
      </c>
      <c r="F941" s="1">
        <v>3</v>
      </c>
      <c r="G941" s="1" t="s">
        <v>1598</v>
      </c>
      <c r="H941" s="1" t="s">
        <v>2200</v>
      </c>
      <c r="I941" s="1">
        <v>1</v>
      </c>
      <c r="L941" s="1">
        <v>3</v>
      </c>
      <c r="M941" s="1" t="s">
        <v>4594</v>
      </c>
      <c r="N941" s="1" t="s">
        <v>4595</v>
      </c>
      <c r="S941" s="1" t="s">
        <v>134</v>
      </c>
      <c r="T941" s="2" t="s">
        <v>2246</v>
      </c>
      <c r="U941" s="1" t="s">
        <v>126</v>
      </c>
      <c r="V941" s="1" t="s">
        <v>2342</v>
      </c>
      <c r="Y941" s="1" t="s">
        <v>1625</v>
      </c>
      <c r="Z941" s="1" t="s">
        <v>2570</v>
      </c>
      <c r="AF941" s="1" t="s">
        <v>698</v>
      </c>
      <c r="AG941" s="1" t="s">
        <v>3010</v>
      </c>
    </row>
    <row r="942" spans="1:33" ht="13.5" customHeight="1">
      <c r="A942" s="6" t="str">
        <f t="shared" si="35"/>
        <v>1729_감물천면_102b</v>
      </c>
      <c r="B942" s="1">
        <v>1729</v>
      </c>
      <c r="C942" s="1" t="s">
        <v>4137</v>
      </c>
      <c r="D942" s="1" t="s">
        <v>4139</v>
      </c>
      <c r="E942" s="2">
        <v>941</v>
      </c>
      <c r="F942" s="1">
        <v>3</v>
      </c>
      <c r="G942" s="1" t="s">
        <v>1598</v>
      </c>
      <c r="H942" s="1" t="s">
        <v>2200</v>
      </c>
      <c r="I942" s="1">
        <v>1</v>
      </c>
      <c r="L942" s="1">
        <v>3</v>
      </c>
      <c r="M942" s="1" t="s">
        <v>4594</v>
      </c>
      <c r="N942" s="1" t="s">
        <v>4595</v>
      </c>
      <c r="S942" s="1" t="s">
        <v>47</v>
      </c>
      <c r="T942" s="2" t="s">
        <v>2244</v>
      </c>
      <c r="AF942" s="1" t="s">
        <v>330</v>
      </c>
      <c r="AG942" s="1" t="s">
        <v>3008</v>
      </c>
    </row>
    <row r="943" spans="1:31" ht="13.5" customHeight="1">
      <c r="A943" s="6" t="str">
        <f t="shared" si="35"/>
        <v>1729_감물천면_102b</v>
      </c>
      <c r="B943" s="1">
        <v>1729</v>
      </c>
      <c r="C943" s="1" t="s">
        <v>4137</v>
      </c>
      <c r="D943" s="1" t="s">
        <v>4139</v>
      </c>
      <c r="E943" s="2">
        <v>942</v>
      </c>
      <c r="F943" s="1">
        <v>3</v>
      </c>
      <c r="G943" s="1" t="s">
        <v>1598</v>
      </c>
      <c r="H943" s="1" t="s">
        <v>2200</v>
      </c>
      <c r="I943" s="1">
        <v>1</v>
      </c>
      <c r="L943" s="1">
        <v>3</v>
      </c>
      <c r="M943" s="1" t="s">
        <v>4594</v>
      </c>
      <c r="N943" s="1" t="s">
        <v>4595</v>
      </c>
      <c r="S943" s="1" t="s">
        <v>47</v>
      </c>
      <c r="T943" s="2" t="s">
        <v>2244</v>
      </c>
      <c r="Y943" s="1" t="s">
        <v>114</v>
      </c>
      <c r="Z943" s="1" t="s">
        <v>2416</v>
      </c>
      <c r="AC943" s="1">
        <v>13</v>
      </c>
      <c r="AD943" s="1" t="s">
        <v>208</v>
      </c>
      <c r="AE943" s="1" t="s">
        <v>2951</v>
      </c>
    </row>
    <row r="944" spans="1:58" ht="13.5" customHeight="1">
      <c r="A944" s="6" t="str">
        <f t="shared" si="35"/>
        <v>1729_감물천면_102b</v>
      </c>
      <c r="B944" s="1">
        <v>1729</v>
      </c>
      <c r="C944" s="1" t="s">
        <v>4137</v>
      </c>
      <c r="D944" s="1" t="s">
        <v>4139</v>
      </c>
      <c r="E944" s="2">
        <v>943</v>
      </c>
      <c r="F944" s="1">
        <v>3</v>
      </c>
      <c r="G944" s="1" t="s">
        <v>1598</v>
      </c>
      <c r="H944" s="1" t="s">
        <v>2200</v>
      </c>
      <c r="I944" s="1">
        <v>1</v>
      </c>
      <c r="L944" s="1">
        <v>3</v>
      </c>
      <c r="M944" s="1" t="s">
        <v>4594</v>
      </c>
      <c r="N944" s="1" t="s">
        <v>4595</v>
      </c>
      <c r="T944" s="2" t="s">
        <v>5046</v>
      </c>
      <c r="U944" s="1" t="s">
        <v>49</v>
      </c>
      <c r="V944" s="1" t="s">
        <v>2294</v>
      </c>
      <c r="Y944" s="1" t="s">
        <v>1626</v>
      </c>
      <c r="Z944" s="1" t="s">
        <v>2569</v>
      </c>
      <c r="AC944" s="1">
        <v>2</v>
      </c>
      <c r="AD944" s="1" t="s">
        <v>232</v>
      </c>
      <c r="AE944" s="1" t="s">
        <v>2954</v>
      </c>
      <c r="AF944" s="1" t="s">
        <v>54</v>
      </c>
      <c r="AG944" s="1" t="s">
        <v>3004</v>
      </c>
      <c r="BB944" s="1" t="s">
        <v>86</v>
      </c>
      <c r="BC944" s="1" t="s">
        <v>2290</v>
      </c>
      <c r="BD944" s="1" t="s">
        <v>589</v>
      </c>
      <c r="BE944" s="1" t="s">
        <v>2617</v>
      </c>
      <c r="BF944" s="1" t="s">
        <v>5047</v>
      </c>
    </row>
    <row r="945" spans="1:72" ht="13.5" customHeight="1">
      <c r="A945" s="6" t="str">
        <f t="shared" si="35"/>
        <v>1729_감물천면_102b</v>
      </c>
      <c r="B945" s="1">
        <v>1729</v>
      </c>
      <c r="C945" s="1" t="s">
        <v>4137</v>
      </c>
      <c r="D945" s="1" t="s">
        <v>4139</v>
      </c>
      <c r="E945" s="2">
        <v>944</v>
      </c>
      <c r="F945" s="1">
        <v>3</v>
      </c>
      <c r="G945" s="1" t="s">
        <v>1598</v>
      </c>
      <c r="H945" s="1" t="s">
        <v>2200</v>
      </c>
      <c r="I945" s="1">
        <v>1</v>
      </c>
      <c r="L945" s="1">
        <v>4</v>
      </c>
      <c r="M945" s="1" t="s">
        <v>4596</v>
      </c>
      <c r="N945" s="1" t="s">
        <v>4597</v>
      </c>
      <c r="T945" s="2" t="s">
        <v>5048</v>
      </c>
      <c r="U945" s="1" t="s">
        <v>79</v>
      </c>
      <c r="V945" s="1" t="s">
        <v>2295</v>
      </c>
      <c r="W945" s="1" t="s">
        <v>139</v>
      </c>
      <c r="X945" s="1" t="s">
        <v>2384</v>
      </c>
      <c r="Y945" s="1" t="s">
        <v>1627</v>
      </c>
      <c r="Z945" s="1" t="s">
        <v>2568</v>
      </c>
      <c r="AA945" s="1" t="s">
        <v>1628</v>
      </c>
      <c r="AB945" s="1" t="s">
        <v>2943</v>
      </c>
      <c r="AC945" s="1">
        <v>52</v>
      </c>
      <c r="AD945" s="1" t="s">
        <v>467</v>
      </c>
      <c r="AE945" s="1" t="s">
        <v>2953</v>
      </c>
      <c r="AJ945" s="1" t="s">
        <v>17</v>
      </c>
      <c r="AK945" s="1" t="s">
        <v>3051</v>
      </c>
      <c r="AL945" s="1" t="s">
        <v>141</v>
      </c>
      <c r="AM945" s="1" t="s">
        <v>3041</v>
      </c>
      <c r="AT945" s="1" t="s">
        <v>43</v>
      </c>
      <c r="AU945" s="1" t="s">
        <v>3115</v>
      </c>
      <c r="AV945" s="1" t="s">
        <v>1629</v>
      </c>
      <c r="AW945" s="1" t="s">
        <v>3222</v>
      </c>
      <c r="BG945" s="1" t="s">
        <v>43</v>
      </c>
      <c r="BH945" s="1" t="s">
        <v>3115</v>
      </c>
      <c r="BI945" s="1" t="s">
        <v>1630</v>
      </c>
      <c r="BJ945" s="1" t="s">
        <v>4116</v>
      </c>
      <c r="BK945" s="1" t="s">
        <v>43</v>
      </c>
      <c r="BL945" s="1" t="s">
        <v>3115</v>
      </c>
      <c r="BM945" s="1" t="s">
        <v>1631</v>
      </c>
      <c r="BN945" s="1" t="s">
        <v>3738</v>
      </c>
      <c r="BO945" s="1" t="s">
        <v>43</v>
      </c>
      <c r="BP945" s="1" t="s">
        <v>3115</v>
      </c>
      <c r="BQ945" s="1" t="s">
        <v>1632</v>
      </c>
      <c r="BR945" s="1" t="s">
        <v>3911</v>
      </c>
      <c r="BS945" s="1" t="s">
        <v>337</v>
      </c>
      <c r="BT945" s="1" t="s">
        <v>3043</v>
      </c>
    </row>
    <row r="946" spans="1:72" ht="13.5" customHeight="1">
      <c r="A946" s="6" t="str">
        <f t="shared" si="35"/>
        <v>1729_감물천면_102b</v>
      </c>
      <c r="B946" s="1">
        <v>1729</v>
      </c>
      <c r="C946" s="1" t="s">
        <v>4137</v>
      </c>
      <c r="D946" s="1" t="s">
        <v>4139</v>
      </c>
      <c r="E946" s="2">
        <v>945</v>
      </c>
      <c r="F946" s="1">
        <v>3</v>
      </c>
      <c r="G946" s="1" t="s">
        <v>1598</v>
      </c>
      <c r="H946" s="1" t="s">
        <v>2200</v>
      </c>
      <c r="I946" s="1">
        <v>1</v>
      </c>
      <c r="L946" s="1">
        <v>4</v>
      </c>
      <c r="M946" s="1" t="s">
        <v>4596</v>
      </c>
      <c r="N946" s="1" t="s">
        <v>4597</v>
      </c>
      <c r="S946" s="1" t="s">
        <v>66</v>
      </c>
      <c r="T946" s="2" t="s">
        <v>2245</v>
      </c>
      <c r="W946" s="1" t="s">
        <v>76</v>
      </c>
      <c r="X946" s="1" t="s">
        <v>5049</v>
      </c>
      <c r="Y946" s="1" t="s">
        <v>10</v>
      </c>
      <c r="Z946" s="1" t="s">
        <v>2408</v>
      </c>
      <c r="AC946" s="1">
        <v>48</v>
      </c>
      <c r="AD946" s="1" t="s">
        <v>68</v>
      </c>
      <c r="AE946" s="1" t="s">
        <v>2220</v>
      </c>
      <c r="AJ946" s="1" t="s">
        <v>17</v>
      </c>
      <c r="AK946" s="1" t="s">
        <v>3051</v>
      </c>
      <c r="AL946" s="1" t="s">
        <v>65</v>
      </c>
      <c r="AM946" s="1" t="s">
        <v>5050</v>
      </c>
      <c r="AT946" s="1" t="s">
        <v>43</v>
      </c>
      <c r="AU946" s="1" t="s">
        <v>3115</v>
      </c>
      <c r="AV946" s="1" t="s">
        <v>1633</v>
      </c>
      <c r="AW946" s="1" t="s">
        <v>3191</v>
      </c>
      <c r="BG946" s="1" t="s">
        <v>43</v>
      </c>
      <c r="BH946" s="1" t="s">
        <v>3115</v>
      </c>
      <c r="BI946" s="1" t="s">
        <v>4117</v>
      </c>
      <c r="BJ946" s="1" t="s">
        <v>3528</v>
      </c>
      <c r="BK946" s="1" t="s">
        <v>43</v>
      </c>
      <c r="BL946" s="1" t="s">
        <v>3115</v>
      </c>
      <c r="BM946" s="1" t="s">
        <v>1634</v>
      </c>
      <c r="BN946" s="1" t="s">
        <v>3721</v>
      </c>
      <c r="BO946" s="1" t="s">
        <v>43</v>
      </c>
      <c r="BP946" s="1" t="s">
        <v>3115</v>
      </c>
      <c r="BQ946" s="1" t="s">
        <v>1635</v>
      </c>
      <c r="BR946" s="1" t="s">
        <v>4278</v>
      </c>
      <c r="BS946" s="1" t="s">
        <v>1636</v>
      </c>
      <c r="BT946" s="1" t="s">
        <v>3070</v>
      </c>
    </row>
    <row r="947" spans="1:31" ht="13.5" customHeight="1">
      <c r="A947" s="6" t="str">
        <f t="shared" si="35"/>
        <v>1729_감물천면_102b</v>
      </c>
      <c r="B947" s="1">
        <v>1729</v>
      </c>
      <c r="C947" s="1" t="s">
        <v>4137</v>
      </c>
      <c r="D947" s="1" t="s">
        <v>4139</v>
      </c>
      <c r="E947" s="2">
        <v>946</v>
      </c>
      <c r="F947" s="1">
        <v>3</v>
      </c>
      <c r="G947" s="1" t="s">
        <v>1598</v>
      </c>
      <c r="H947" s="1" t="s">
        <v>2200</v>
      </c>
      <c r="I947" s="1">
        <v>1</v>
      </c>
      <c r="L947" s="1">
        <v>4</v>
      </c>
      <c r="M947" s="1" t="s">
        <v>4596</v>
      </c>
      <c r="N947" s="1" t="s">
        <v>4597</v>
      </c>
      <c r="S947" s="1" t="s">
        <v>678</v>
      </c>
      <c r="T947" s="2" t="s">
        <v>2247</v>
      </c>
      <c r="AC947" s="1">
        <v>5</v>
      </c>
      <c r="AD947" s="1" t="s">
        <v>53</v>
      </c>
      <c r="AE947" s="1" t="s">
        <v>2955</v>
      </c>
    </row>
    <row r="948" spans="1:33" ht="13.5" customHeight="1">
      <c r="A948" s="6" t="str">
        <f t="shared" si="35"/>
        <v>1729_감물천면_102b</v>
      </c>
      <c r="B948" s="1">
        <v>1729</v>
      </c>
      <c r="C948" s="1" t="s">
        <v>4137</v>
      </c>
      <c r="D948" s="1" t="s">
        <v>4139</v>
      </c>
      <c r="E948" s="2">
        <v>947</v>
      </c>
      <c r="F948" s="1">
        <v>3</v>
      </c>
      <c r="G948" s="1" t="s">
        <v>1598</v>
      </c>
      <c r="H948" s="1" t="s">
        <v>2200</v>
      </c>
      <c r="I948" s="1">
        <v>1</v>
      </c>
      <c r="L948" s="1">
        <v>4</v>
      </c>
      <c r="M948" s="1" t="s">
        <v>4596</v>
      </c>
      <c r="N948" s="1" t="s">
        <v>4597</v>
      </c>
      <c r="S948" s="1" t="s">
        <v>209</v>
      </c>
      <c r="T948" s="2" t="s">
        <v>2249</v>
      </c>
      <c r="AF948" s="1" t="s">
        <v>131</v>
      </c>
      <c r="AG948" s="1" t="s">
        <v>3005</v>
      </c>
    </row>
    <row r="949" spans="1:33" ht="13.5" customHeight="1">
      <c r="A949" s="6" t="str">
        <f t="shared" si="35"/>
        <v>1729_감물천면_102b</v>
      </c>
      <c r="B949" s="1">
        <v>1729</v>
      </c>
      <c r="C949" s="1" t="s">
        <v>4137</v>
      </c>
      <c r="D949" s="1" t="s">
        <v>4139</v>
      </c>
      <c r="E949" s="2">
        <v>948</v>
      </c>
      <c r="F949" s="1">
        <v>3</v>
      </c>
      <c r="G949" s="1" t="s">
        <v>1598</v>
      </c>
      <c r="H949" s="1" t="s">
        <v>2200</v>
      </c>
      <c r="I949" s="1">
        <v>1</v>
      </c>
      <c r="L949" s="1">
        <v>4</v>
      </c>
      <c r="M949" s="1" t="s">
        <v>4596</v>
      </c>
      <c r="N949" s="1" t="s">
        <v>4597</v>
      </c>
      <c r="T949" s="2" t="s">
        <v>5051</v>
      </c>
      <c r="U949" s="1" t="s">
        <v>86</v>
      </c>
      <c r="V949" s="1" t="s">
        <v>2290</v>
      </c>
      <c r="Y949" s="1" t="s">
        <v>1637</v>
      </c>
      <c r="Z949" s="1" t="s">
        <v>2567</v>
      </c>
      <c r="AF949" s="1" t="s">
        <v>131</v>
      </c>
      <c r="AG949" s="1" t="s">
        <v>3005</v>
      </c>
    </row>
    <row r="950" spans="1:31" ht="13.5" customHeight="1">
      <c r="A950" s="6" t="str">
        <f t="shared" si="35"/>
        <v>1729_감물천면_102b</v>
      </c>
      <c r="B950" s="1">
        <v>1729</v>
      </c>
      <c r="C950" s="1" t="s">
        <v>4137</v>
      </c>
      <c r="D950" s="1" t="s">
        <v>4139</v>
      </c>
      <c r="E950" s="2">
        <v>949</v>
      </c>
      <c r="F950" s="1">
        <v>3</v>
      </c>
      <c r="G950" s="1" t="s">
        <v>1598</v>
      </c>
      <c r="H950" s="1" t="s">
        <v>2200</v>
      </c>
      <c r="I950" s="1">
        <v>1</v>
      </c>
      <c r="L950" s="1">
        <v>4</v>
      </c>
      <c r="M950" s="1" t="s">
        <v>4596</v>
      </c>
      <c r="N950" s="1" t="s">
        <v>4597</v>
      </c>
      <c r="T950" s="2" t="s">
        <v>5051</v>
      </c>
      <c r="U950" s="1" t="s">
        <v>86</v>
      </c>
      <c r="V950" s="1" t="s">
        <v>2290</v>
      </c>
      <c r="Y950" s="1" t="s">
        <v>1638</v>
      </c>
      <c r="Z950" s="1" t="s">
        <v>2566</v>
      </c>
      <c r="AC950" s="1">
        <v>53</v>
      </c>
      <c r="AD950" s="1" t="s">
        <v>119</v>
      </c>
      <c r="AE950" s="1" t="s">
        <v>2983</v>
      </c>
    </row>
    <row r="951" spans="1:35" ht="13.5" customHeight="1">
      <c r="A951" s="6" t="str">
        <f t="shared" si="35"/>
        <v>1729_감물천면_102b</v>
      </c>
      <c r="B951" s="1">
        <v>1729</v>
      </c>
      <c r="C951" s="1" t="s">
        <v>4137</v>
      </c>
      <c r="D951" s="1" t="s">
        <v>4139</v>
      </c>
      <c r="E951" s="2">
        <v>950</v>
      </c>
      <c r="F951" s="1">
        <v>3</v>
      </c>
      <c r="G951" s="1" t="s">
        <v>1598</v>
      </c>
      <c r="H951" s="1" t="s">
        <v>2200</v>
      </c>
      <c r="I951" s="1">
        <v>1</v>
      </c>
      <c r="L951" s="1">
        <v>4</v>
      </c>
      <c r="M951" s="1" t="s">
        <v>4596</v>
      </c>
      <c r="N951" s="1" t="s">
        <v>4597</v>
      </c>
      <c r="T951" s="2" t="s">
        <v>5051</v>
      </c>
      <c r="U951" s="1" t="s">
        <v>49</v>
      </c>
      <c r="V951" s="1" t="s">
        <v>2294</v>
      </c>
      <c r="Y951" s="1" t="s">
        <v>1639</v>
      </c>
      <c r="Z951" s="1" t="s">
        <v>2565</v>
      </c>
      <c r="AC951" s="1">
        <v>51</v>
      </c>
      <c r="AD951" s="1" t="s">
        <v>315</v>
      </c>
      <c r="AE951" s="1" t="s">
        <v>2963</v>
      </c>
      <c r="AF951" s="1" t="s">
        <v>5052</v>
      </c>
      <c r="AG951" s="1" t="s">
        <v>5053</v>
      </c>
      <c r="AH951" s="1" t="s">
        <v>141</v>
      </c>
      <c r="AI951" s="1" t="s">
        <v>3041</v>
      </c>
    </row>
    <row r="952" spans="1:58" ht="13.5" customHeight="1">
      <c r="A952" s="6" t="str">
        <f t="shared" si="35"/>
        <v>1729_감물천면_102b</v>
      </c>
      <c r="B952" s="1">
        <v>1729</v>
      </c>
      <c r="C952" s="1" t="s">
        <v>4137</v>
      </c>
      <c r="D952" s="1" t="s">
        <v>4139</v>
      </c>
      <c r="E952" s="2">
        <v>951</v>
      </c>
      <c r="F952" s="1">
        <v>3</v>
      </c>
      <c r="G952" s="1" t="s">
        <v>1598</v>
      </c>
      <c r="H952" s="1" t="s">
        <v>2200</v>
      </c>
      <c r="I952" s="1">
        <v>1</v>
      </c>
      <c r="L952" s="1">
        <v>4</v>
      </c>
      <c r="M952" s="1" t="s">
        <v>4596</v>
      </c>
      <c r="N952" s="1" t="s">
        <v>4597</v>
      </c>
      <c r="T952" s="2" t="s">
        <v>5051</v>
      </c>
      <c r="U952" s="1" t="s">
        <v>49</v>
      </c>
      <c r="V952" s="1" t="s">
        <v>2294</v>
      </c>
      <c r="Y952" s="1" t="s">
        <v>1640</v>
      </c>
      <c r="Z952" s="1" t="s">
        <v>2564</v>
      </c>
      <c r="AC952" s="1">
        <v>2</v>
      </c>
      <c r="AD952" s="1" t="s">
        <v>232</v>
      </c>
      <c r="AE952" s="1" t="s">
        <v>2954</v>
      </c>
      <c r="AF952" s="1" t="s">
        <v>54</v>
      </c>
      <c r="AG952" s="1" t="s">
        <v>3004</v>
      </c>
      <c r="BB952" s="1" t="s">
        <v>86</v>
      </c>
      <c r="BC952" s="1" t="s">
        <v>2290</v>
      </c>
      <c r="BD952" s="1" t="s">
        <v>1638</v>
      </c>
      <c r="BE952" s="1" t="s">
        <v>2566</v>
      </c>
      <c r="BF952" s="1" t="s">
        <v>5054</v>
      </c>
    </row>
    <row r="953" spans="1:72" ht="13.5" customHeight="1">
      <c r="A953" s="6" t="str">
        <f t="shared" si="35"/>
        <v>1729_감물천면_102b</v>
      </c>
      <c r="B953" s="1">
        <v>1729</v>
      </c>
      <c r="C953" s="1" t="s">
        <v>4137</v>
      </c>
      <c r="D953" s="1" t="s">
        <v>4139</v>
      </c>
      <c r="E953" s="2">
        <v>952</v>
      </c>
      <c r="F953" s="1">
        <v>3</v>
      </c>
      <c r="G953" s="1" t="s">
        <v>1598</v>
      </c>
      <c r="H953" s="1" t="s">
        <v>2200</v>
      </c>
      <c r="I953" s="1">
        <v>1</v>
      </c>
      <c r="L953" s="1">
        <v>5</v>
      </c>
      <c r="M953" s="1" t="s">
        <v>4413</v>
      </c>
      <c r="N953" s="1" t="s">
        <v>4414</v>
      </c>
      <c r="T953" s="2" t="s">
        <v>4704</v>
      </c>
      <c r="U953" s="1" t="s">
        <v>120</v>
      </c>
      <c r="V953" s="1" t="s">
        <v>2326</v>
      </c>
      <c r="W953" s="1" t="s">
        <v>76</v>
      </c>
      <c r="X953" s="1" t="s">
        <v>4807</v>
      </c>
      <c r="Y953" s="1" t="s">
        <v>114</v>
      </c>
      <c r="Z953" s="1" t="s">
        <v>2416</v>
      </c>
      <c r="AC953" s="1">
        <v>66</v>
      </c>
      <c r="AD953" s="1" t="s">
        <v>133</v>
      </c>
      <c r="AE953" s="1" t="s">
        <v>2971</v>
      </c>
      <c r="AJ953" s="1" t="s">
        <v>17</v>
      </c>
      <c r="AK953" s="1" t="s">
        <v>3051</v>
      </c>
      <c r="AL953" s="1" t="s">
        <v>1636</v>
      </c>
      <c r="AM953" s="1" t="s">
        <v>3070</v>
      </c>
      <c r="AT953" s="1" t="s">
        <v>1418</v>
      </c>
      <c r="AU953" s="1" t="s">
        <v>3124</v>
      </c>
      <c r="AV953" s="1" t="s">
        <v>1641</v>
      </c>
      <c r="AW953" s="1" t="s">
        <v>3221</v>
      </c>
      <c r="BG953" s="1" t="s">
        <v>126</v>
      </c>
      <c r="BH953" s="1" t="s">
        <v>2342</v>
      </c>
      <c r="BI953" s="1" t="s">
        <v>470</v>
      </c>
      <c r="BJ953" s="1" t="s">
        <v>2864</v>
      </c>
      <c r="BK953" s="1" t="s">
        <v>126</v>
      </c>
      <c r="BL953" s="1" t="s">
        <v>2342</v>
      </c>
      <c r="BM953" s="1" t="s">
        <v>1642</v>
      </c>
      <c r="BN953" s="1" t="s">
        <v>5055</v>
      </c>
      <c r="BO953" s="1" t="s">
        <v>126</v>
      </c>
      <c r="BP953" s="1" t="s">
        <v>2342</v>
      </c>
      <c r="BQ953" s="1" t="s">
        <v>1643</v>
      </c>
      <c r="BR953" s="1" t="s">
        <v>3910</v>
      </c>
      <c r="BS953" s="1" t="s">
        <v>591</v>
      </c>
      <c r="BT953" s="1" t="s">
        <v>3047</v>
      </c>
    </row>
    <row r="954" spans="1:33" ht="13.5" customHeight="1">
      <c r="A954" s="6" t="str">
        <f t="shared" si="35"/>
        <v>1729_감물천면_102b</v>
      </c>
      <c r="B954" s="1">
        <v>1729</v>
      </c>
      <c r="C954" s="1" t="s">
        <v>4137</v>
      </c>
      <c r="D954" s="1" t="s">
        <v>4139</v>
      </c>
      <c r="E954" s="2">
        <v>953</v>
      </c>
      <c r="F954" s="1">
        <v>3</v>
      </c>
      <c r="G954" s="1" t="s">
        <v>1598</v>
      </c>
      <c r="H954" s="1" t="s">
        <v>2200</v>
      </c>
      <c r="I954" s="1">
        <v>1</v>
      </c>
      <c r="L954" s="1">
        <v>5</v>
      </c>
      <c r="M954" s="1" t="s">
        <v>4413</v>
      </c>
      <c r="N954" s="1" t="s">
        <v>4414</v>
      </c>
      <c r="S954" s="1" t="s">
        <v>1440</v>
      </c>
      <c r="T954" s="2" t="s">
        <v>2269</v>
      </c>
      <c r="AC954" s="1">
        <v>11</v>
      </c>
      <c r="AD954" s="1" t="s">
        <v>85</v>
      </c>
      <c r="AE954" s="1" t="s">
        <v>2995</v>
      </c>
      <c r="AF954" s="1" t="s">
        <v>54</v>
      </c>
      <c r="AG954" s="1" t="s">
        <v>3004</v>
      </c>
    </row>
    <row r="955" spans="1:72" ht="13.5" customHeight="1">
      <c r="A955" s="6" t="str">
        <f t="shared" si="35"/>
        <v>1729_감물천면_102b</v>
      </c>
      <c r="B955" s="1">
        <v>1729</v>
      </c>
      <c r="C955" s="1" t="s">
        <v>4137</v>
      </c>
      <c r="D955" s="1" t="s">
        <v>4139</v>
      </c>
      <c r="E955" s="2">
        <v>954</v>
      </c>
      <c r="F955" s="1">
        <v>3</v>
      </c>
      <c r="G955" s="1" t="s">
        <v>1598</v>
      </c>
      <c r="H955" s="1" t="s">
        <v>2200</v>
      </c>
      <c r="I955" s="1">
        <v>2</v>
      </c>
      <c r="J955" s="1" t="s">
        <v>1644</v>
      </c>
      <c r="K955" s="1" t="s">
        <v>2211</v>
      </c>
      <c r="L955" s="1">
        <v>1</v>
      </c>
      <c r="M955" s="1" t="s">
        <v>4598</v>
      </c>
      <c r="N955" s="1" t="s">
        <v>4599</v>
      </c>
      <c r="T955" s="2" t="s">
        <v>5056</v>
      </c>
      <c r="U955" s="1" t="s">
        <v>1112</v>
      </c>
      <c r="V955" s="1" t="s">
        <v>2328</v>
      </c>
      <c r="W955" s="1" t="s">
        <v>1562</v>
      </c>
      <c r="X955" s="1" t="s">
        <v>5057</v>
      </c>
      <c r="Y955" s="1" t="s">
        <v>1645</v>
      </c>
      <c r="Z955" s="1" t="s">
        <v>2563</v>
      </c>
      <c r="AC955" s="1">
        <v>58</v>
      </c>
      <c r="AD955" s="1" t="s">
        <v>140</v>
      </c>
      <c r="AE955" s="1" t="s">
        <v>2996</v>
      </c>
      <c r="AJ955" s="1" t="s">
        <v>17</v>
      </c>
      <c r="AK955" s="1" t="s">
        <v>3051</v>
      </c>
      <c r="AL955" s="1" t="s">
        <v>1103</v>
      </c>
      <c r="AM955" s="1" t="s">
        <v>3055</v>
      </c>
      <c r="AT955" s="1" t="s">
        <v>124</v>
      </c>
      <c r="AU955" s="1" t="s">
        <v>3119</v>
      </c>
      <c r="AV955" s="1" t="s">
        <v>4118</v>
      </c>
      <c r="AW955" s="1" t="s">
        <v>3220</v>
      </c>
      <c r="BG955" s="1" t="s">
        <v>1646</v>
      </c>
      <c r="BH955" s="1" t="s">
        <v>3464</v>
      </c>
      <c r="BI955" s="1" t="s">
        <v>1647</v>
      </c>
      <c r="BJ955" s="1" t="s">
        <v>3546</v>
      </c>
      <c r="BK955" s="1" t="s">
        <v>124</v>
      </c>
      <c r="BL955" s="1" t="s">
        <v>3119</v>
      </c>
      <c r="BM955" s="1" t="s">
        <v>1648</v>
      </c>
      <c r="BN955" s="1" t="s">
        <v>3737</v>
      </c>
      <c r="BO955" s="1" t="s">
        <v>196</v>
      </c>
      <c r="BP955" s="1" t="s">
        <v>3130</v>
      </c>
      <c r="BQ955" s="1" t="s">
        <v>1649</v>
      </c>
      <c r="BR955" s="1" t="s">
        <v>4296</v>
      </c>
      <c r="BS955" s="1" t="s">
        <v>65</v>
      </c>
      <c r="BT955" s="1" t="s">
        <v>5038</v>
      </c>
    </row>
    <row r="956" spans="1:72" ht="13.5" customHeight="1">
      <c r="A956" s="6" t="str">
        <f t="shared" si="35"/>
        <v>1729_감물천면_102b</v>
      </c>
      <c r="B956" s="1">
        <v>1729</v>
      </c>
      <c r="C956" s="1" t="s">
        <v>4137</v>
      </c>
      <c r="D956" s="1" t="s">
        <v>4139</v>
      </c>
      <c r="E956" s="2">
        <v>955</v>
      </c>
      <c r="F956" s="1">
        <v>3</v>
      </c>
      <c r="G956" s="1" t="s">
        <v>1598</v>
      </c>
      <c r="H956" s="1" t="s">
        <v>2200</v>
      </c>
      <c r="I956" s="1">
        <v>2</v>
      </c>
      <c r="L956" s="1">
        <v>1</v>
      </c>
      <c r="M956" s="1" t="s">
        <v>4598</v>
      </c>
      <c r="N956" s="1" t="s">
        <v>4599</v>
      </c>
      <c r="S956" s="1" t="s">
        <v>66</v>
      </c>
      <c r="T956" s="2" t="s">
        <v>2245</v>
      </c>
      <c r="W956" s="1" t="s">
        <v>299</v>
      </c>
      <c r="X956" s="1" t="s">
        <v>2264</v>
      </c>
      <c r="Y956" s="1" t="s">
        <v>114</v>
      </c>
      <c r="Z956" s="1" t="s">
        <v>2416</v>
      </c>
      <c r="AC956" s="1">
        <v>57</v>
      </c>
      <c r="AD956" s="1" t="s">
        <v>58</v>
      </c>
      <c r="AE956" s="1" t="s">
        <v>2966</v>
      </c>
      <c r="AJ956" s="1" t="s">
        <v>17</v>
      </c>
      <c r="AK956" s="1" t="s">
        <v>3051</v>
      </c>
      <c r="AL956" s="1" t="s">
        <v>141</v>
      </c>
      <c r="AM956" s="1" t="s">
        <v>3041</v>
      </c>
      <c r="AT956" s="1" t="s">
        <v>43</v>
      </c>
      <c r="AU956" s="1" t="s">
        <v>3115</v>
      </c>
      <c r="AV956" s="1" t="s">
        <v>1650</v>
      </c>
      <c r="AW956" s="1" t="s">
        <v>3219</v>
      </c>
      <c r="BG956" s="1" t="s">
        <v>43</v>
      </c>
      <c r="BH956" s="1" t="s">
        <v>3115</v>
      </c>
      <c r="BI956" s="1" t="s">
        <v>1173</v>
      </c>
      <c r="BJ956" s="1" t="s">
        <v>3202</v>
      </c>
      <c r="BK956" s="1" t="s">
        <v>43</v>
      </c>
      <c r="BL956" s="1" t="s">
        <v>3115</v>
      </c>
      <c r="BM956" s="1" t="s">
        <v>1651</v>
      </c>
      <c r="BN956" s="1" t="s">
        <v>3715</v>
      </c>
      <c r="BO956" s="1" t="s">
        <v>124</v>
      </c>
      <c r="BP956" s="1" t="s">
        <v>3119</v>
      </c>
      <c r="BQ956" s="1" t="s">
        <v>1652</v>
      </c>
      <c r="BR956" s="1" t="s">
        <v>4344</v>
      </c>
      <c r="BS956" s="1" t="s">
        <v>306</v>
      </c>
      <c r="BT956" s="1" t="s">
        <v>3069</v>
      </c>
    </row>
    <row r="957" spans="1:33" ht="13.5" customHeight="1">
      <c r="A957" s="6" t="str">
        <f t="shared" si="35"/>
        <v>1729_감물천면_102b</v>
      </c>
      <c r="B957" s="1">
        <v>1729</v>
      </c>
      <c r="C957" s="1" t="s">
        <v>4137</v>
      </c>
      <c r="D957" s="1" t="s">
        <v>4139</v>
      </c>
      <c r="E957" s="2">
        <v>956</v>
      </c>
      <c r="F957" s="1">
        <v>3</v>
      </c>
      <c r="G957" s="1" t="s">
        <v>1598</v>
      </c>
      <c r="H957" s="1" t="s">
        <v>2200</v>
      </c>
      <c r="I957" s="1">
        <v>2</v>
      </c>
      <c r="L957" s="1">
        <v>1</v>
      </c>
      <c r="M957" s="1" t="s">
        <v>4598</v>
      </c>
      <c r="N957" s="1" t="s">
        <v>4599</v>
      </c>
      <c r="S957" s="1" t="s">
        <v>1440</v>
      </c>
      <c r="T957" s="2" t="s">
        <v>2269</v>
      </c>
      <c r="AC957" s="1">
        <v>15</v>
      </c>
      <c r="AD957" s="1" t="s">
        <v>115</v>
      </c>
      <c r="AE957" s="1" t="s">
        <v>2974</v>
      </c>
      <c r="AF957" s="1" t="s">
        <v>54</v>
      </c>
      <c r="AG957" s="1" t="s">
        <v>3004</v>
      </c>
    </row>
    <row r="958" spans="1:72" ht="13.5" customHeight="1">
      <c r="A958" s="6" t="str">
        <f t="shared" si="35"/>
        <v>1729_감물천면_102b</v>
      </c>
      <c r="B958" s="1">
        <v>1729</v>
      </c>
      <c r="C958" s="1" t="s">
        <v>4137</v>
      </c>
      <c r="D958" s="1" t="s">
        <v>4139</v>
      </c>
      <c r="E958" s="2">
        <v>957</v>
      </c>
      <c r="F958" s="1">
        <v>3</v>
      </c>
      <c r="G958" s="1" t="s">
        <v>1598</v>
      </c>
      <c r="H958" s="1" t="s">
        <v>2200</v>
      </c>
      <c r="I958" s="1">
        <v>2</v>
      </c>
      <c r="L958" s="1">
        <v>2</v>
      </c>
      <c r="M958" s="1" t="s">
        <v>4600</v>
      </c>
      <c r="N958" s="1" t="s">
        <v>4601</v>
      </c>
      <c r="T958" s="2" t="s">
        <v>5058</v>
      </c>
      <c r="U958" s="1" t="s">
        <v>709</v>
      </c>
      <c r="V958" s="1" t="s">
        <v>2341</v>
      </c>
      <c r="W958" s="1" t="s">
        <v>76</v>
      </c>
      <c r="X958" s="1" t="s">
        <v>5059</v>
      </c>
      <c r="Y958" s="1" t="s">
        <v>1653</v>
      </c>
      <c r="Z958" s="1" t="s">
        <v>2562</v>
      </c>
      <c r="AC958" s="1">
        <v>87</v>
      </c>
      <c r="AD958" s="1" t="s">
        <v>309</v>
      </c>
      <c r="AE958" s="1" t="s">
        <v>2973</v>
      </c>
      <c r="AJ958" s="1" t="s">
        <v>17</v>
      </c>
      <c r="AK958" s="1" t="s">
        <v>3051</v>
      </c>
      <c r="AL958" s="1" t="s">
        <v>65</v>
      </c>
      <c r="AM958" s="1" t="s">
        <v>5060</v>
      </c>
      <c r="AT958" s="1" t="s">
        <v>1538</v>
      </c>
      <c r="AU958" s="1" t="s">
        <v>3123</v>
      </c>
      <c r="AV958" s="1" t="s">
        <v>1539</v>
      </c>
      <c r="AW958" s="1" t="s">
        <v>2391</v>
      </c>
      <c r="BG958" s="1" t="s">
        <v>1304</v>
      </c>
      <c r="BH958" s="1" t="s">
        <v>3463</v>
      </c>
      <c r="BI958" s="1" t="s">
        <v>1654</v>
      </c>
      <c r="BJ958" s="1" t="s">
        <v>3545</v>
      </c>
      <c r="BK958" s="1" t="s">
        <v>1655</v>
      </c>
      <c r="BL958" s="1" t="s">
        <v>3664</v>
      </c>
      <c r="BM958" s="1" t="s">
        <v>1164</v>
      </c>
      <c r="BN958" s="1" t="s">
        <v>3736</v>
      </c>
      <c r="BO958" s="1" t="s">
        <v>43</v>
      </c>
      <c r="BP958" s="1" t="s">
        <v>3115</v>
      </c>
      <c r="BQ958" s="1" t="s">
        <v>1656</v>
      </c>
      <c r="BR958" s="1" t="s">
        <v>3909</v>
      </c>
      <c r="BS958" s="1" t="s">
        <v>74</v>
      </c>
      <c r="BT958" s="1" t="s">
        <v>3067</v>
      </c>
    </row>
    <row r="959" spans="1:31" ht="13.5" customHeight="1">
      <c r="A959" s="6" t="str">
        <f aca="true" t="shared" si="36" ref="A959:A980">HYPERLINK("http://kyu.snu.ac.kr/sdhj/index.jsp?type=hj/GK14620_00IM0001_102b.jpg","1729_감물천면_102b")</f>
        <v>1729_감물천면_102b</v>
      </c>
      <c r="B959" s="1">
        <v>1729</v>
      </c>
      <c r="C959" s="1" t="s">
        <v>4137</v>
      </c>
      <c r="D959" s="1" t="s">
        <v>4139</v>
      </c>
      <c r="E959" s="2">
        <v>958</v>
      </c>
      <c r="F959" s="1">
        <v>3</v>
      </c>
      <c r="G959" s="1" t="s">
        <v>1598</v>
      </c>
      <c r="H959" s="1" t="s">
        <v>2200</v>
      </c>
      <c r="I959" s="1">
        <v>2</v>
      </c>
      <c r="L959" s="1">
        <v>2</v>
      </c>
      <c r="M959" s="1" t="s">
        <v>4600</v>
      </c>
      <c r="N959" s="1" t="s">
        <v>4601</v>
      </c>
      <c r="S959" s="1" t="s">
        <v>1657</v>
      </c>
      <c r="T959" s="2" t="s">
        <v>2268</v>
      </c>
      <c r="AC959" s="1">
        <v>8</v>
      </c>
      <c r="AD959" s="1" t="s">
        <v>146</v>
      </c>
      <c r="AE959" s="1" t="s">
        <v>2980</v>
      </c>
    </row>
    <row r="960" spans="1:72" ht="13.5" customHeight="1">
      <c r="A960" s="6" t="str">
        <f t="shared" si="36"/>
        <v>1729_감물천면_102b</v>
      </c>
      <c r="B960" s="1">
        <v>1729</v>
      </c>
      <c r="C960" s="1" t="s">
        <v>4137</v>
      </c>
      <c r="D960" s="1" t="s">
        <v>4139</v>
      </c>
      <c r="E960" s="2">
        <v>959</v>
      </c>
      <c r="F960" s="1">
        <v>3</v>
      </c>
      <c r="G960" s="1" t="s">
        <v>1598</v>
      </c>
      <c r="H960" s="1" t="s">
        <v>2200</v>
      </c>
      <c r="I960" s="1">
        <v>2</v>
      </c>
      <c r="L960" s="1">
        <v>3</v>
      </c>
      <c r="M960" s="1" t="s">
        <v>4602</v>
      </c>
      <c r="N960" s="1" t="s">
        <v>4603</v>
      </c>
      <c r="T960" s="2" t="s">
        <v>5041</v>
      </c>
      <c r="U960" s="1" t="s">
        <v>1202</v>
      </c>
      <c r="V960" s="1" t="s">
        <v>2340</v>
      </c>
      <c r="W960" s="1" t="s">
        <v>76</v>
      </c>
      <c r="X960" s="1" t="s">
        <v>5061</v>
      </c>
      <c r="Y960" s="1" t="s">
        <v>1658</v>
      </c>
      <c r="Z960" s="1" t="s">
        <v>2561</v>
      </c>
      <c r="AC960" s="1">
        <v>58</v>
      </c>
      <c r="AD960" s="1" t="s">
        <v>140</v>
      </c>
      <c r="AE960" s="1" t="s">
        <v>2996</v>
      </c>
      <c r="AJ960" s="1" t="s">
        <v>17</v>
      </c>
      <c r="AK960" s="1" t="s">
        <v>3051</v>
      </c>
      <c r="AL960" s="1" t="s">
        <v>65</v>
      </c>
      <c r="AM960" s="1" t="s">
        <v>5042</v>
      </c>
      <c r="AT960" s="1" t="s">
        <v>709</v>
      </c>
      <c r="AU960" s="1" t="s">
        <v>2341</v>
      </c>
      <c r="AV960" s="1" t="s">
        <v>1653</v>
      </c>
      <c r="AW960" s="1" t="s">
        <v>2562</v>
      </c>
      <c r="BG960" s="1" t="s">
        <v>1538</v>
      </c>
      <c r="BH960" s="1" t="s">
        <v>3123</v>
      </c>
      <c r="BI960" s="1" t="s">
        <v>1539</v>
      </c>
      <c r="BJ960" s="1" t="s">
        <v>2391</v>
      </c>
      <c r="BK960" s="1" t="s">
        <v>1304</v>
      </c>
      <c r="BL960" s="1" t="s">
        <v>3463</v>
      </c>
      <c r="BM960" s="1" t="s">
        <v>1654</v>
      </c>
      <c r="BN960" s="1" t="s">
        <v>3545</v>
      </c>
      <c r="BO960" s="1" t="s">
        <v>1659</v>
      </c>
      <c r="BP960" s="1" t="s">
        <v>4157</v>
      </c>
      <c r="BQ960" s="1" t="s">
        <v>1660</v>
      </c>
      <c r="BR960" s="1" t="s">
        <v>3908</v>
      </c>
      <c r="BS960" s="1" t="s">
        <v>129</v>
      </c>
      <c r="BT960" s="1" t="s">
        <v>3061</v>
      </c>
    </row>
    <row r="961" spans="1:72" ht="13.5" customHeight="1">
      <c r="A961" s="6" t="str">
        <f t="shared" si="36"/>
        <v>1729_감물천면_102b</v>
      </c>
      <c r="B961" s="1">
        <v>1729</v>
      </c>
      <c r="C961" s="1" t="s">
        <v>4137</v>
      </c>
      <c r="D961" s="1" t="s">
        <v>4139</v>
      </c>
      <c r="E961" s="2">
        <v>960</v>
      </c>
      <c r="F961" s="1">
        <v>3</v>
      </c>
      <c r="G961" s="1" t="s">
        <v>1598</v>
      </c>
      <c r="H961" s="1" t="s">
        <v>2200</v>
      </c>
      <c r="I961" s="1">
        <v>2</v>
      </c>
      <c r="L961" s="1">
        <v>3</v>
      </c>
      <c r="M961" s="1" t="s">
        <v>4602</v>
      </c>
      <c r="N961" s="1" t="s">
        <v>4603</v>
      </c>
      <c r="S961" s="1" t="s">
        <v>66</v>
      </c>
      <c r="T961" s="2" t="s">
        <v>2245</v>
      </c>
      <c r="W961" s="1" t="s">
        <v>56</v>
      </c>
      <c r="X961" s="1" t="s">
        <v>5062</v>
      </c>
      <c r="Y961" s="1" t="s">
        <v>10</v>
      </c>
      <c r="Z961" s="1" t="s">
        <v>2408</v>
      </c>
      <c r="AC961" s="1">
        <v>31</v>
      </c>
      <c r="AD961" s="1" t="s">
        <v>474</v>
      </c>
      <c r="AE961" s="1" t="s">
        <v>2985</v>
      </c>
      <c r="AJ961" s="1" t="s">
        <v>17</v>
      </c>
      <c r="AK961" s="1" t="s">
        <v>3051</v>
      </c>
      <c r="AL961" s="1" t="s">
        <v>129</v>
      </c>
      <c r="AM961" s="1" t="s">
        <v>3061</v>
      </c>
      <c r="AT961" s="1" t="s">
        <v>43</v>
      </c>
      <c r="AU961" s="1" t="s">
        <v>3115</v>
      </c>
      <c r="AV961" s="1" t="s">
        <v>1661</v>
      </c>
      <c r="AW961" s="1" t="s">
        <v>3218</v>
      </c>
      <c r="BG961" s="1" t="s">
        <v>1662</v>
      </c>
      <c r="BH961" s="1" t="s">
        <v>3458</v>
      </c>
      <c r="BI961" s="1" t="s">
        <v>1663</v>
      </c>
      <c r="BJ961" s="1" t="s">
        <v>3510</v>
      </c>
      <c r="BK961" s="1" t="s">
        <v>1664</v>
      </c>
      <c r="BL961" s="1" t="s">
        <v>3661</v>
      </c>
      <c r="BM961" s="1" t="s">
        <v>1665</v>
      </c>
      <c r="BN961" s="1" t="s">
        <v>5063</v>
      </c>
      <c r="BO961" s="1" t="s">
        <v>43</v>
      </c>
      <c r="BP961" s="1" t="s">
        <v>3115</v>
      </c>
      <c r="BQ961" s="1" t="s">
        <v>1666</v>
      </c>
      <c r="BR961" s="1" t="s">
        <v>4248</v>
      </c>
      <c r="BS961" s="1" t="s">
        <v>65</v>
      </c>
      <c r="BT961" s="1" t="s">
        <v>4925</v>
      </c>
    </row>
    <row r="962" spans="1:31" ht="13.5" customHeight="1">
      <c r="A962" s="6" t="str">
        <f t="shared" si="36"/>
        <v>1729_감물천면_102b</v>
      </c>
      <c r="B962" s="1">
        <v>1729</v>
      </c>
      <c r="C962" s="1" t="s">
        <v>4137</v>
      </c>
      <c r="D962" s="1" t="s">
        <v>4139</v>
      </c>
      <c r="E962" s="2">
        <v>961</v>
      </c>
      <c r="F962" s="1">
        <v>3</v>
      </c>
      <c r="G962" s="1" t="s">
        <v>1598</v>
      </c>
      <c r="H962" s="1" t="s">
        <v>2200</v>
      </c>
      <c r="I962" s="1">
        <v>2</v>
      </c>
      <c r="L962" s="1">
        <v>3</v>
      </c>
      <c r="M962" s="1" t="s">
        <v>4602</v>
      </c>
      <c r="N962" s="1" t="s">
        <v>4603</v>
      </c>
      <c r="S962" s="1" t="s">
        <v>134</v>
      </c>
      <c r="T962" s="2" t="s">
        <v>2246</v>
      </c>
      <c r="Y962" s="1" t="s">
        <v>1667</v>
      </c>
      <c r="Z962" s="1" t="s">
        <v>2560</v>
      </c>
      <c r="AC962" s="1">
        <v>27</v>
      </c>
      <c r="AD962" s="1" t="s">
        <v>262</v>
      </c>
      <c r="AE962" s="1" t="s">
        <v>2988</v>
      </c>
    </row>
    <row r="963" spans="1:31" ht="13.5" customHeight="1">
      <c r="A963" s="6" t="str">
        <f t="shared" si="36"/>
        <v>1729_감물천면_102b</v>
      </c>
      <c r="B963" s="1">
        <v>1729</v>
      </c>
      <c r="C963" s="1" t="s">
        <v>4137</v>
      </c>
      <c r="D963" s="1" t="s">
        <v>4139</v>
      </c>
      <c r="E963" s="2">
        <v>962</v>
      </c>
      <c r="F963" s="1">
        <v>3</v>
      </c>
      <c r="G963" s="1" t="s">
        <v>1598</v>
      </c>
      <c r="H963" s="1" t="s">
        <v>2200</v>
      </c>
      <c r="I963" s="1">
        <v>2</v>
      </c>
      <c r="L963" s="1">
        <v>3</v>
      </c>
      <c r="M963" s="1" t="s">
        <v>4602</v>
      </c>
      <c r="N963" s="1" t="s">
        <v>4603</v>
      </c>
      <c r="S963" s="1" t="s">
        <v>137</v>
      </c>
      <c r="T963" s="2" t="s">
        <v>2251</v>
      </c>
      <c r="W963" s="1" t="s">
        <v>56</v>
      </c>
      <c r="X963" s="1" t="s">
        <v>5062</v>
      </c>
      <c r="Y963" s="1" t="s">
        <v>10</v>
      </c>
      <c r="Z963" s="1" t="s">
        <v>2408</v>
      </c>
      <c r="AC963" s="1">
        <v>31</v>
      </c>
      <c r="AD963" s="1" t="s">
        <v>474</v>
      </c>
      <c r="AE963" s="1" t="s">
        <v>2985</v>
      </c>
    </row>
    <row r="964" spans="1:33" ht="13.5" customHeight="1">
      <c r="A964" s="6" t="str">
        <f t="shared" si="36"/>
        <v>1729_감물천면_102b</v>
      </c>
      <c r="B964" s="1">
        <v>1729</v>
      </c>
      <c r="C964" s="1" t="s">
        <v>4137</v>
      </c>
      <c r="D964" s="1" t="s">
        <v>4139</v>
      </c>
      <c r="E964" s="2">
        <v>963</v>
      </c>
      <c r="F964" s="1">
        <v>3</v>
      </c>
      <c r="G964" s="1" t="s">
        <v>1598</v>
      </c>
      <c r="H964" s="1" t="s">
        <v>2200</v>
      </c>
      <c r="I964" s="1">
        <v>2</v>
      </c>
      <c r="L964" s="1">
        <v>3</v>
      </c>
      <c r="M964" s="1" t="s">
        <v>4602</v>
      </c>
      <c r="N964" s="1" t="s">
        <v>4603</v>
      </c>
      <c r="S964" s="1" t="s">
        <v>47</v>
      </c>
      <c r="T964" s="2" t="s">
        <v>2244</v>
      </c>
      <c r="AF964" s="1" t="s">
        <v>330</v>
      </c>
      <c r="AG964" s="1" t="s">
        <v>3008</v>
      </c>
    </row>
    <row r="965" spans="1:31" ht="13.5" customHeight="1">
      <c r="A965" s="6" t="str">
        <f t="shared" si="36"/>
        <v>1729_감물천면_102b</v>
      </c>
      <c r="B965" s="1">
        <v>1729</v>
      </c>
      <c r="C965" s="1" t="s">
        <v>4137</v>
      </c>
      <c r="D965" s="1" t="s">
        <v>4139</v>
      </c>
      <c r="E965" s="2">
        <v>964</v>
      </c>
      <c r="F965" s="1">
        <v>3</v>
      </c>
      <c r="G965" s="1" t="s">
        <v>1598</v>
      </c>
      <c r="H965" s="1" t="s">
        <v>2200</v>
      </c>
      <c r="I965" s="1">
        <v>2</v>
      </c>
      <c r="L965" s="1">
        <v>3</v>
      </c>
      <c r="M965" s="1" t="s">
        <v>4602</v>
      </c>
      <c r="N965" s="1" t="s">
        <v>4603</v>
      </c>
      <c r="S965" s="1" t="s">
        <v>47</v>
      </c>
      <c r="T965" s="2" t="s">
        <v>2244</v>
      </c>
      <c r="AC965" s="1">
        <v>14</v>
      </c>
      <c r="AD965" s="1" t="s">
        <v>84</v>
      </c>
      <c r="AE965" s="1" t="s">
        <v>2969</v>
      </c>
    </row>
    <row r="966" spans="1:31" ht="13.5" customHeight="1">
      <c r="A966" s="6" t="str">
        <f t="shared" si="36"/>
        <v>1729_감물천면_102b</v>
      </c>
      <c r="B966" s="1">
        <v>1729</v>
      </c>
      <c r="C966" s="1" t="s">
        <v>4137</v>
      </c>
      <c r="D966" s="1" t="s">
        <v>4139</v>
      </c>
      <c r="E966" s="2">
        <v>965</v>
      </c>
      <c r="F966" s="1">
        <v>3</v>
      </c>
      <c r="G966" s="1" t="s">
        <v>1598</v>
      </c>
      <c r="H966" s="1" t="s">
        <v>2200</v>
      </c>
      <c r="I966" s="1">
        <v>2</v>
      </c>
      <c r="L966" s="1">
        <v>3</v>
      </c>
      <c r="M966" s="1" t="s">
        <v>4602</v>
      </c>
      <c r="N966" s="1" t="s">
        <v>4603</v>
      </c>
      <c r="S966" s="1" t="s">
        <v>1668</v>
      </c>
      <c r="T966" s="2" t="s">
        <v>2267</v>
      </c>
      <c r="W966" s="1" t="s">
        <v>1197</v>
      </c>
      <c r="X966" s="1" t="s">
        <v>2383</v>
      </c>
      <c r="Y966" s="1" t="s">
        <v>114</v>
      </c>
      <c r="Z966" s="1" t="s">
        <v>2416</v>
      </c>
      <c r="AC966" s="1">
        <v>67</v>
      </c>
      <c r="AD966" s="1" t="s">
        <v>104</v>
      </c>
      <c r="AE966" s="1" t="s">
        <v>2950</v>
      </c>
    </row>
    <row r="967" spans="1:31" ht="13.5" customHeight="1">
      <c r="A967" s="6" t="str">
        <f t="shared" si="36"/>
        <v>1729_감물천면_102b</v>
      </c>
      <c r="B967" s="1">
        <v>1729</v>
      </c>
      <c r="C967" s="1" t="s">
        <v>4137</v>
      </c>
      <c r="D967" s="1" t="s">
        <v>4139</v>
      </c>
      <c r="E967" s="2">
        <v>966</v>
      </c>
      <c r="F967" s="1">
        <v>3</v>
      </c>
      <c r="G967" s="1" t="s">
        <v>1598</v>
      </c>
      <c r="H967" s="1" t="s">
        <v>2200</v>
      </c>
      <c r="I967" s="1">
        <v>2</v>
      </c>
      <c r="L967" s="1">
        <v>3</v>
      </c>
      <c r="M967" s="1" t="s">
        <v>4602</v>
      </c>
      <c r="N967" s="1" t="s">
        <v>4603</v>
      </c>
      <c r="S967" s="1" t="s">
        <v>47</v>
      </c>
      <c r="T967" s="2" t="s">
        <v>2244</v>
      </c>
      <c r="AC967" s="1">
        <v>5</v>
      </c>
      <c r="AD967" s="1" t="s">
        <v>53</v>
      </c>
      <c r="AE967" s="1" t="s">
        <v>2955</v>
      </c>
    </row>
    <row r="968" spans="1:72" ht="13.5" customHeight="1">
      <c r="A968" s="6" t="str">
        <f t="shared" si="36"/>
        <v>1729_감물천면_102b</v>
      </c>
      <c r="B968" s="1">
        <v>1729</v>
      </c>
      <c r="C968" s="1" t="s">
        <v>4137</v>
      </c>
      <c r="D968" s="1" t="s">
        <v>4139</v>
      </c>
      <c r="E968" s="2">
        <v>967</v>
      </c>
      <c r="F968" s="1">
        <v>3</v>
      </c>
      <c r="G968" s="1" t="s">
        <v>1598</v>
      </c>
      <c r="H968" s="1" t="s">
        <v>2200</v>
      </c>
      <c r="I968" s="1">
        <v>2</v>
      </c>
      <c r="L968" s="1">
        <v>4</v>
      </c>
      <c r="M968" s="1" t="s">
        <v>1644</v>
      </c>
      <c r="N968" s="1" t="s">
        <v>2211</v>
      </c>
      <c r="T968" s="2" t="s">
        <v>5064</v>
      </c>
      <c r="U968" s="1" t="s">
        <v>1669</v>
      </c>
      <c r="V968" s="1" t="s">
        <v>2315</v>
      </c>
      <c r="W968" s="1" t="s">
        <v>121</v>
      </c>
      <c r="X968" s="1" t="s">
        <v>2389</v>
      </c>
      <c r="Y968" s="1" t="s">
        <v>1670</v>
      </c>
      <c r="Z968" s="1" t="s">
        <v>2559</v>
      </c>
      <c r="AC968" s="1">
        <v>60</v>
      </c>
      <c r="AD968" s="1" t="s">
        <v>203</v>
      </c>
      <c r="AE968" s="1" t="s">
        <v>2970</v>
      </c>
      <c r="AJ968" s="1" t="s">
        <v>17</v>
      </c>
      <c r="AK968" s="1" t="s">
        <v>3051</v>
      </c>
      <c r="AL968" s="1" t="s">
        <v>129</v>
      </c>
      <c r="AM968" s="1" t="s">
        <v>3061</v>
      </c>
      <c r="AT968" s="1" t="s">
        <v>126</v>
      </c>
      <c r="AU968" s="1" t="s">
        <v>2342</v>
      </c>
      <c r="AV968" s="1" t="s">
        <v>4059</v>
      </c>
      <c r="AW968" s="1" t="s">
        <v>2880</v>
      </c>
      <c r="BG968" s="1" t="s">
        <v>126</v>
      </c>
      <c r="BH968" s="1" t="s">
        <v>2342</v>
      </c>
      <c r="BI968" s="1" t="s">
        <v>1671</v>
      </c>
      <c r="BJ968" s="1" t="s">
        <v>3536</v>
      </c>
      <c r="BK968" s="1" t="s">
        <v>126</v>
      </c>
      <c r="BL968" s="1" t="s">
        <v>2342</v>
      </c>
      <c r="BM968" s="1" t="s">
        <v>1256</v>
      </c>
      <c r="BN968" s="1" t="s">
        <v>2662</v>
      </c>
      <c r="BO968" s="1" t="s">
        <v>392</v>
      </c>
      <c r="BP968" s="1" t="s">
        <v>3116</v>
      </c>
      <c r="BQ968" s="1" t="s">
        <v>1672</v>
      </c>
      <c r="BR968" s="1" t="s">
        <v>5065</v>
      </c>
      <c r="BS968" s="1" t="s">
        <v>65</v>
      </c>
      <c r="BT968" s="1" t="s">
        <v>5066</v>
      </c>
    </row>
    <row r="969" spans="1:72" ht="13.5" customHeight="1">
      <c r="A969" s="6" t="str">
        <f t="shared" si="36"/>
        <v>1729_감물천면_102b</v>
      </c>
      <c r="B969" s="1">
        <v>1729</v>
      </c>
      <c r="C969" s="1" t="s">
        <v>4137</v>
      </c>
      <c r="D969" s="1" t="s">
        <v>4139</v>
      </c>
      <c r="E969" s="2">
        <v>968</v>
      </c>
      <c r="F969" s="1">
        <v>3</v>
      </c>
      <c r="G969" s="1" t="s">
        <v>1598</v>
      </c>
      <c r="H969" s="1" t="s">
        <v>2200</v>
      </c>
      <c r="I969" s="1">
        <v>2</v>
      </c>
      <c r="L969" s="1">
        <v>4</v>
      </c>
      <c r="M969" s="1" t="s">
        <v>1644</v>
      </c>
      <c r="N969" s="1" t="s">
        <v>2211</v>
      </c>
      <c r="S969" s="1" t="s">
        <v>66</v>
      </c>
      <c r="T969" s="2" t="s">
        <v>2245</v>
      </c>
      <c r="W969" s="1" t="s">
        <v>56</v>
      </c>
      <c r="X969" s="1" t="s">
        <v>5067</v>
      </c>
      <c r="Y969" s="1" t="s">
        <v>114</v>
      </c>
      <c r="Z969" s="1" t="s">
        <v>2416</v>
      </c>
      <c r="AC969" s="1">
        <v>58</v>
      </c>
      <c r="AD969" s="1" t="s">
        <v>140</v>
      </c>
      <c r="AE969" s="1" t="s">
        <v>2996</v>
      </c>
      <c r="AJ969" s="1" t="s">
        <v>17</v>
      </c>
      <c r="AK969" s="1" t="s">
        <v>3051</v>
      </c>
      <c r="AL969" s="1" t="s">
        <v>129</v>
      </c>
      <c r="AM969" s="1" t="s">
        <v>3061</v>
      </c>
      <c r="AT969" s="1" t="s">
        <v>107</v>
      </c>
      <c r="AU969" s="1" t="s">
        <v>2312</v>
      </c>
      <c r="AV969" s="1" t="s">
        <v>1673</v>
      </c>
      <c r="AW969" s="1" t="s">
        <v>3217</v>
      </c>
      <c r="BG969" s="1" t="s">
        <v>126</v>
      </c>
      <c r="BH969" s="1" t="s">
        <v>2342</v>
      </c>
      <c r="BI969" s="1" t="s">
        <v>1585</v>
      </c>
      <c r="BJ969" s="1" t="s">
        <v>3519</v>
      </c>
      <c r="BK969" s="1" t="s">
        <v>126</v>
      </c>
      <c r="BL969" s="1" t="s">
        <v>2342</v>
      </c>
      <c r="BM969" s="1" t="s">
        <v>1674</v>
      </c>
      <c r="BN969" s="1" t="s">
        <v>3735</v>
      </c>
      <c r="BO969" s="1" t="s">
        <v>126</v>
      </c>
      <c r="BP969" s="1" t="s">
        <v>2342</v>
      </c>
      <c r="BQ969" s="1" t="s">
        <v>1675</v>
      </c>
      <c r="BR969" s="1" t="s">
        <v>4312</v>
      </c>
      <c r="BS969" s="1" t="s">
        <v>122</v>
      </c>
      <c r="BT969" s="1" t="s">
        <v>3083</v>
      </c>
    </row>
    <row r="970" spans="1:31" ht="13.5" customHeight="1">
      <c r="A970" s="6" t="str">
        <f t="shared" si="36"/>
        <v>1729_감물천면_102b</v>
      </c>
      <c r="B970" s="1">
        <v>1729</v>
      </c>
      <c r="C970" s="1" t="s">
        <v>4137</v>
      </c>
      <c r="D970" s="1" t="s">
        <v>4139</v>
      </c>
      <c r="E970" s="2">
        <v>969</v>
      </c>
      <c r="F970" s="1">
        <v>3</v>
      </c>
      <c r="G970" s="1" t="s">
        <v>1598</v>
      </c>
      <c r="H970" s="1" t="s">
        <v>2200</v>
      </c>
      <c r="I970" s="1">
        <v>2</v>
      </c>
      <c r="L970" s="1">
        <v>4</v>
      </c>
      <c r="M970" s="1" t="s">
        <v>1644</v>
      </c>
      <c r="N970" s="1" t="s">
        <v>2211</v>
      </c>
      <c r="S970" s="1" t="s">
        <v>134</v>
      </c>
      <c r="T970" s="2" t="s">
        <v>2246</v>
      </c>
      <c r="U970" s="1" t="s">
        <v>1091</v>
      </c>
      <c r="V970" s="1" t="s">
        <v>2339</v>
      </c>
      <c r="Y970" s="1" t="s">
        <v>1676</v>
      </c>
      <c r="Z970" s="1" t="s">
        <v>2558</v>
      </c>
      <c r="AC970" s="1">
        <v>37</v>
      </c>
      <c r="AD970" s="1" t="s">
        <v>231</v>
      </c>
      <c r="AE970" s="1" t="s">
        <v>2986</v>
      </c>
    </row>
    <row r="971" spans="1:31" ht="13.5" customHeight="1">
      <c r="A971" s="6" t="str">
        <f t="shared" si="36"/>
        <v>1729_감물천면_102b</v>
      </c>
      <c r="B971" s="1">
        <v>1729</v>
      </c>
      <c r="C971" s="1" t="s">
        <v>4137</v>
      </c>
      <c r="D971" s="1" t="s">
        <v>4139</v>
      </c>
      <c r="E971" s="2">
        <v>970</v>
      </c>
      <c r="F971" s="1">
        <v>3</v>
      </c>
      <c r="G971" s="1" t="s">
        <v>1598</v>
      </c>
      <c r="H971" s="1" t="s">
        <v>2200</v>
      </c>
      <c r="I971" s="1">
        <v>2</v>
      </c>
      <c r="L971" s="1">
        <v>4</v>
      </c>
      <c r="M971" s="1" t="s">
        <v>1644</v>
      </c>
      <c r="N971" s="1" t="s">
        <v>2211</v>
      </c>
      <c r="S971" s="1" t="s">
        <v>209</v>
      </c>
      <c r="T971" s="2" t="s">
        <v>2249</v>
      </c>
      <c r="U971" s="1" t="s">
        <v>1063</v>
      </c>
      <c r="V971" s="1" t="s">
        <v>2289</v>
      </c>
      <c r="Y971" s="1" t="s">
        <v>1677</v>
      </c>
      <c r="Z971" s="1" t="s">
        <v>2557</v>
      </c>
      <c r="AC971" s="1">
        <v>34</v>
      </c>
      <c r="AD971" s="1" t="s">
        <v>703</v>
      </c>
      <c r="AE971" s="1" t="s">
        <v>2999</v>
      </c>
    </row>
    <row r="972" spans="1:31" ht="13.5" customHeight="1">
      <c r="A972" s="6" t="str">
        <f t="shared" si="36"/>
        <v>1729_감물천면_102b</v>
      </c>
      <c r="B972" s="1">
        <v>1729</v>
      </c>
      <c r="C972" s="1" t="s">
        <v>4137</v>
      </c>
      <c r="D972" s="1" t="s">
        <v>4139</v>
      </c>
      <c r="E972" s="2">
        <v>971</v>
      </c>
      <c r="F972" s="1">
        <v>3</v>
      </c>
      <c r="G972" s="1" t="s">
        <v>1598</v>
      </c>
      <c r="H972" s="1" t="s">
        <v>2200</v>
      </c>
      <c r="I972" s="1">
        <v>2</v>
      </c>
      <c r="L972" s="1">
        <v>4</v>
      </c>
      <c r="M972" s="1" t="s">
        <v>1644</v>
      </c>
      <c r="N972" s="1" t="s">
        <v>2211</v>
      </c>
      <c r="S972" s="1" t="s">
        <v>47</v>
      </c>
      <c r="T972" s="2" t="s">
        <v>2244</v>
      </c>
      <c r="Y972" s="1" t="s">
        <v>114</v>
      </c>
      <c r="Z972" s="1" t="s">
        <v>2416</v>
      </c>
      <c r="AC972" s="1">
        <v>14</v>
      </c>
      <c r="AD972" s="1" t="s">
        <v>84</v>
      </c>
      <c r="AE972" s="1" t="s">
        <v>2969</v>
      </c>
    </row>
    <row r="973" spans="1:72" ht="13.5" customHeight="1">
      <c r="A973" s="6" t="str">
        <f t="shared" si="36"/>
        <v>1729_감물천면_102b</v>
      </c>
      <c r="B973" s="1">
        <v>1729</v>
      </c>
      <c r="C973" s="1" t="s">
        <v>4137</v>
      </c>
      <c r="D973" s="1" t="s">
        <v>4139</v>
      </c>
      <c r="E973" s="2">
        <v>972</v>
      </c>
      <c r="F973" s="1">
        <v>3</v>
      </c>
      <c r="G973" s="1" t="s">
        <v>1598</v>
      </c>
      <c r="H973" s="1" t="s">
        <v>2200</v>
      </c>
      <c r="I973" s="1">
        <v>2</v>
      </c>
      <c r="L973" s="1">
        <v>5</v>
      </c>
      <c r="M973" s="1" t="s">
        <v>4604</v>
      </c>
      <c r="N973" s="1" t="s">
        <v>4605</v>
      </c>
      <c r="T973" s="2" t="s">
        <v>5068</v>
      </c>
      <c r="U973" s="1" t="s">
        <v>1112</v>
      </c>
      <c r="V973" s="1" t="s">
        <v>2328</v>
      </c>
      <c r="W973" s="1" t="s">
        <v>121</v>
      </c>
      <c r="X973" s="1" t="s">
        <v>2389</v>
      </c>
      <c r="Y973" s="1" t="s">
        <v>1678</v>
      </c>
      <c r="Z973" s="1" t="s">
        <v>2556</v>
      </c>
      <c r="AC973" s="1">
        <v>33</v>
      </c>
      <c r="AD973" s="1" t="s">
        <v>371</v>
      </c>
      <c r="AE973" s="1" t="s">
        <v>2989</v>
      </c>
      <c r="AJ973" s="1" t="s">
        <v>17</v>
      </c>
      <c r="AK973" s="1" t="s">
        <v>3051</v>
      </c>
      <c r="AL973" s="1" t="s">
        <v>129</v>
      </c>
      <c r="AM973" s="1" t="s">
        <v>3061</v>
      </c>
      <c r="AT973" s="1" t="s">
        <v>107</v>
      </c>
      <c r="AU973" s="1" t="s">
        <v>2312</v>
      </c>
      <c r="AV973" s="1" t="s">
        <v>1679</v>
      </c>
      <c r="AW973" s="1" t="s">
        <v>3216</v>
      </c>
      <c r="BG973" s="1" t="s">
        <v>107</v>
      </c>
      <c r="BH973" s="1" t="s">
        <v>2312</v>
      </c>
      <c r="BI973" s="1" t="s">
        <v>4059</v>
      </c>
      <c r="BJ973" s="1" t="s">
        <v>2880</v>
      </c>
      <c r="BK973" s="1" t="s">
        <v>126</v>
      </c>
      <c r="BL973" s="1" t="s">
        <v>2342</v>
      </c>
      <c r="BM973" s="1" t="s">
        <v>1671</v>
      </c>
      <c r="BN973" s="1" t="s">
        <v>3536</v>
      </c>
      <c r="BO973" s="1" t="s">
        <v>107</v>
      </c>
      <c r="BP973" s="1" t="s">
        <v>2312</v>
      </c>
      <c r="BQ973" s="1" t="s">
        <v>1680</v>
      </c>
      <c r="BR973" s="1" t="s">
        <v>4340</v>
      </c>
      <c r="BS973" s="1" t="s">
        <v>129</v>
      </c>
      <c r="BT973" s="1" t="s">
        <v>3061</v>
      </c>
    </row>
    <row r="974" spans="1:33" ht="13.5" customHeight="1">
      <c r="A974" s="6" t="str">
        <f t="shared" si="36"/>
        <v>1729_감물천면_102b</v>
      </c>
      <c r="B974" s="1">
        <v>1729</v>
      </c>
      <c r="C974" s="1" t="s">
        <v>4137</v>
      </c>
      <c r="D974" s="1" t="s">
        <v>4139</v>
      </c>
      <c r="E974" s="2">
        <v>973</v>
      </c>
      <c r="F974" s="1">
        <v>3</v>
      </c>
      <c r="G974" s="1" t="s">
        <v>1598</v>
      </c>
      <c r="H974" s="1" t="s">
        <v>2200</v>
      </c>
      <c r="I974" s="1">
        <v>2</v>
      </c>
      <c r="L974" s="1">
        <v>5</v>
      </c>
      <c r="M974" s="1" t="s">
        <v>4604</v>
      </c>
      <c r="N974" s="1" t="s">
        <v>4605</v>
      </c>
      <c r="S974" s="1" t="s">
        <v>66</v>
      </c>
      <c r="T974" s="2" t="s">
        <v>2245</v>
      </c>
      <c r="W974" s="1" t="s">
        <v>188</v>
      </c>
      <c r="X974" s="1" t="s">
        <v>2397</v>
      </c>
      <c r="Y974" s="1" t="s">
        <v>114</v>
      </c>
      <c r="Z974" s="1" t="s">
        <v>2416</v>
      </c>
      <c r="AF974" s="1" t="s">
        <v>131</v>
      </c>
      <c r="AG974" s="1" t="s">
        <v>3005</v>
      </c>
    </row>
    <row r="975" spans="1:72" ht="13.5" customHeight="1">
      <c r="A975" s="6" t="str">
        <f t="shared" si="36"/>
        <v>1729_감물천면_102b</v>
      </c>
      <c r="B975" s="1">
        <v>1729</v>
      </c>
      <c r="C975" s="1" t="s">
        <v>4137</v>
      </c>
      <c r="D975" s="1" t="s">
        <v>4139</v>
      </c>
      <c r="E975" s="2">
        <v>974</v>
      </c>
      <c r="F975" s="1">
        <v>3</v>
      </c>
      <c r="G975" s="1" t="s">
        <v>1598</v>
      </c>
      <c r="H975" s="1" t="s">
        <v>2200</v>
      </c>
      <c r="I975" s="1">
        <v>2</v>
      </c>
      <c r="L975" s="1">
        <v>5</v>
      </c>
      <c r="M975" s="1" t="s">
        <v>4604</v>
      </c>
      <c r="N975" s="1" t="s">
        <v>4605</v>
      </c>
      <c r="S975" s="1" t="s">
        <v>1681</v>
      </c>
      <c r="T975" s="2" t="s">
        <v>2261</v>
      </c>
      <c r="W975" s="1" t="s">
        <v>76</v>
      </c>
      <c r="X975" s="1" t="s">
        <v>5069</v>
      </c>
      <c r="Y975" s="1" t="s">
        <v>114</v>
      </c>
      <c r="Z975" s="1" t="s">
        <v>2416</v>
      </c>
      <c r="AC975" s="1">
        <v>39</v>
      </c>
      <c r="AD975" s="1" t="s">
        <v>361</v>
      </c>
      <c r="AE975" s="1" t="s">
        <v>2997</v>
      </c>
      <c r="AJ975" s="1" t="s">
        <v>17</v>
      </c>
      <c r="AK975" s="1" t="s">
        <v>3051</v>
      </c>
      <c r="AL975" s="1" t="s">
        <v>65</v>
      </c>
      <c r="AM975" s="1" t="s">
        <v>5070</v>
      </c>
      <c r="AV975" s="1" t="s">
        <v>1682</v>
      </c>
      <c r="AW975" s="1" t="s">
        <v>3206</v>
      </c>
      <c r="BI975" s="1" t="s">
        <v>1683</v>
      </c>
      <c r="BJ975" s="1" t="s">
        <v>3511</v>
      </c>
      <c r="BM975" s="1" t="s">
        <v>1684</v>
      </c>
      <c r="BN975" s="1" t="s">
        <v>3731</v>
      </c>
      <c r="BO975" s="1" t="s">
        <v>340</v>
      </c>
      <c r="BP975" s="1" t="s">
        <v>3117</v>
      </c>
      <c r="BQ975" s="1" t="s">
        <v>1685</v>
      </c>
      <c r="BR975" s="1" t="s">
        <v>3901</v>
      </c>
      <c r="BS975" s="1" t="s">
        <v>1181</v>
      </c>
      <c r="BT975" s="1" t="s">
        <v>5071</v>
      </c>
    </row>
    <row r="976" spans="1:31" ht="13.5" customHeight="1">
      <c r="A976" s="6" t="str">
        <f t="shared" si="36"/>
        <v>1729_감물천면_102b</v>
      </c>
      <c r="B976" s="1">
        <v>1729</v>
      </c>
      <c r="C976" s="1" t="s">
        <v>4137</v>
      </c>
      <c r="D976" s="1" t="s">
        <v>4139</v>
      </c>
      <c r="E976" s="2">
        <v>975</v>
      </c>
      <c r="F976" s="1">
        <v>3</v>
      </c>
      <c r="G976" s="1" t="s">
        <v>1598</v>
      </c>
      <c r="H976" s="1" t="s">
        <v>2200</v>
      </c>
      <c r="I976" s="1">
        <v>2</v>
      </c>
      <c r="L976" s="1">
        <v>5</v>
      </c>
      <c r="M976" s="1" t="s">
        <v>4604</v>
      </c>
      <c r="N976" s="1" t="s">
        <v>4605</v>
      </c>
      <c r="S976" s="1" t="s">
        <v>75</v>
      </c>
      <c r="T976" s="2" t="s">
        <v>2252</v>
      </c>
      <c r="W976" s="1" t="s">
        <v>56</v>
      </c>
      <c r="X976" s="1" t="s">
        <v>5072</v>
      </c>
      <c r="Y976" s="1" t="s">
        <v>114</v>
      </c>
      <c r="Z976" s="1" t="s">
        <v>2416</v>
      </c>
      <c r="AC976" s="1">
        <v>70</v>
      </c>
      <c r="AD976" s="1" t="s">
        <v>100</v>
      </c>
      <c r="AE976" s="1" t="s">
        <v>2959</v>
      </c>
    </row>
    <row r="977" spans="1:33" ht="13.5" customHeight="1">
      <c r="A977" s="6" t="str">
        <f t="shared" si="36"/>
        <v>1729_감물천면_102b</v>
      </c>
      <c r="B977" s="1">
        <v>1729</v>
      </c>
      <c r="C977" s="1" t="s">
        <v>4137</v>
      </c>
      <c r="D977" s="1" t="s">
        <v>4139</v>
      </c>
      <c r="E977" s="2">
        <v>976</v>
      </c>
      <c r="F977" s="1">
        <v>3</v>
      </c>
      <c r="G977" s="1" t="s">
        <v>1598</v>
      </c>
      <c r="H977" s="1" t="s">
        <v>2200</v>
      </c>
      <c r="I977" s="1">
        <v>2</v>
      </c>
      <c r="L977" s="1">
        <v>5</v>
      </c>
      <c r="M977" s="1" t="s">
        <v>4604</v>
      </c>
      <c r="N977" s="1" t="s">
        <v>4605</v>
      </c>
      <c r="S977" s="1" t="s">
        <v>47</v>
      </c>
      <c r="T977" s="2" t="s">
        <v>2244</v>
      </c>
      <c r="Y977" s="1" t="s">
        <v>114</v>
      </c>
      <c r="Z977" s="1" t="s">
        <v>2416</v>
      </c>
      <c r="AF977" s="1" t="s">
        <v>131</v>
      </c>
      <c r="AG977" s="1" t="s">
        <v>3005</v>
      </c>
    </row>
    <row r="978" spans="1:33" ht="13.5" customHeight="1">
      <c r="A978" s="6" t="str">
        <f t="shared" si="36"/>
        <v>1729_감물천면_102b</v>
      </c>
      <c r="B978" s="1">
        <v>1729</v>
      </c>
      <c r="C978" s="1" t="s">
        <v>4137</v>
      </c>
      <c r="D978" s="1" t="s">
        <v>4139</v>
      </c>
      <c r="E978" s="2">
        <v>977</v>
      </c>
      <c r="F978" s="1">
        <v>3</v>
      </c>
      <c r="G978" s="1" t="s">
        <v>1598</v>
      </c>
      <c r="H978" s="1" t="s">
        <v>2200</v>
      </c>
      <c r="I978" s="1">
        <v>2</v>
      </c>
      <c r="L978" s="1">
        <v>5</v>
      </c>
      <c r="M978" s="1" t="s">
        <v>4604</v>
      </c>
      <c r="N978" s="1" t="s">
        <v>4605</v>
      </c>
      <c r="S978" s="1" t="s">
        <v>47</v>
      </c>
      <c r="T978" s="2" t="s">
        <v>2244</v>
      </c>
      <c r="AC978" s="1">
        <v>2</v>
      </c>
      <c r="AD978" s="1" t="s">
        <v>232</v>
      </c>
      <c r="AE978" s="1" t="s">
        <v>2954</v>
      </c>
      <c r="AF978" s="1" t="s">
        <v>54</v>
      </c>
      <c r="AG978" s="1" t="s">
        <v>3004</v>
      </c>
    </row>
    <row r="979" spans="1:72" ht="13.5" customHeight="1">
      <c r="A979" s="6" t="str">
        <f t="shared" si="36"/>
        <v>1729_감물천면_102b</v>
      </c>
      <c r="B979" s="1">
        <v>1729</v>
      </c>
      <c r="C979" s="1" t="s">
        <v>4137</v>
      </c>
      <c r="D979" s="1" t="s">
        <v>4139</v>
      </c>
      <c r="E979" s="2">
        <v>978</v>
      </c>
      <c r="F979" s="1">
        <v>3</v>
      </c>
      <c r="G979" s="1" t="s">
        <v>1598</v>
      </c>
      <c r="H979" s="1" t="s">
        <v>2200</v>
      </c>
      <c r="I979" s="1">
        <v>3</v>
      </c>
      <c r="J979" s="1" t="s">
        <v>1686</v>
      </c>
      <c r="K979" s="1" t="s">
        <v>2210</v>
      </c>
      <c r="L979" s="1">
        <v>1</v>
      </c>
      <c r="M979" s="1" t="s">
        <v>4606</v>
      </c>
      <c r="N979" s="1" t="s">
        <v>4607</v>
      </c>
      <c r="T979" s="2" t="s">
        <v>4716</v>
      </c>
      <c r="U979" s="1" t="s">
        <v>1687</v>
      </c>
      <c r="V979" s="1" t="s">
        <v>2338</v>
      </c>
      <c r="W979" s="1" t="s">
        <v>121</v>
      </c>
      <c r="X979" s="1" t="s">
        <v>2389</v>
      </c>
      <c r="Y979" s="1" t="s">
        <v>1688</v>
      </c>
      <c r="Z979" s="1" t="s">
        <v>2555</v>
      </c>
      <c r="AC979" s="1">
        <v>56</v>
      </c>
      <c r="AD979" s="1" t="s">
        <v>117</v>
      </c>
      <c r="AE979" s="1" t="s">
        <v>2968</v>
      </c>
      <c r="AJ979" s="1" t="s">
        <v>17</v>
      </c>
      <c r="AK979" s="1" t="s">
        <v>3051</v>
      </c>
      <c r="AL979" s="1" t="s">
        <v>129</v>
      </c>
      <c r="AM979" s="1" t="s">
        <v>3061</v>
      </c>
      <c r="AV979" s="1" t="s">
        <v>1689</v>
      </c>
      <c r="AW979" s="1" t="s">
        <v>3215</v>
      </c>
      <c r="BI979" s="1" t="s">
        <v>1690</v>
      </c>
      <c r="BJ979" s="1" t="s">
        <v>3544</v>
      </c>
      <c r="BK979" s="1" t="s">
        <v>392</v>
      </c>
      <c r="BL979" s="1" t="s">
        <v>3116</v>
      </c>
      <c r="BM979" s="1" t="s">
        <v>1691</v>
      </c>
      <c r="BN979" s="1" t="s">
        <v>3713</v>
      </c>
      <c r="BO979" s="1" t="s">
        <v>43</v>
      </c>
      <c r="BP979" s="1" t="s">
        <v>3115</v>
      </c>
      <c r="BQ979" s="1" t="s">
        <v>1692</v>
      </c>
      <c r="BR979" s="1" t="s">
        <v>3907</v>
      </c>
      <c r="BS979" s="1" t="s">
        <v>651</v>
      </c>
      <c r="BT979" s="1" t="s">
        <v>3054</v>
      </c>
    </row>
    <row r="980" spans="1:72" ht="13.5" customHeight="1">
      <c r="A980" s="6" t="str">
        <f t="shared" si="36"/>
        <v>1729_감물천면_102b</v>
      </c>
      <c r="B980" s="1">
        <v>1729</v>
      </c>
      <c r="C980" s="1" t="s">
        <v>4137</v>
      </c>
      <c r="D980" s="1" t="s">
        <v>4139</v>
      </c>
      <c r="E980" s="2">
        <v>979</v>
      </c>
      <c r="F980" s="1">
        <v>3</v>
      </c>
      <c r="G980" s="1" t="s">
        <v>1598</v>
      </c>
      <c r="H980" s="1" t="s">
        <v>2200</v>
      </c>
      <c r="I980" s="1">
        <v>3</v>
      </c>
      <c r="L980" s="1">
        <v>1</v>
      </c>
      <c r="M980" s="1" t="s">
        <v>4606</v>
      </c>
      <c r="N980" s="1" t="s">
        <v>4607</v>
      </c>
      <c r="S980" s="1" t="s">
        <v>66</v>
      </c>
      <c r="T980" s="2" t="s">
        <v>2245</v>
      </c>
      <c r="W980" s="1" t="s">
        <v>56</v>
      </c>
      <c r="X980" s="1" t="s">
        <v>4731</v>
      </c>
      <c r="Y980" s="1" t="s">
        <v>10</v>
      </c>
      <c r="Z980" s="1" t="s">
        <v>2408</v>
      </c>
      <c r="AC980" s="1">
        <v>39</v>
      </c>
      <c r="AD980" s="1" t="s">
        <v>361</v>
      </c>
      <c r="AE980" s="1" t="s">
        <v>2997</v>
      </c>
      <c r="AJ980" s="1" t="s">
        <v>17</v>
      </c>
      <c r="AK980" s="1" t="s">
        <v>3051</v>
      </c>
      <c r="AL980" s="1" t="s">
        <v>306</v>
      </c>
      <c r="AM980" s="1" t="s">
        <v>3069</v>
      </c>
      <c r="AT980" s="1" t="s">
        <v>43</v>
      </c>
      <c r="AU980" s="1" t="s">
        <v>3115</v>
      </c>
      <c r="AV980" s="1" t="s">
        <v>1693</v>
      </c>
      <c r="AW980" s="1" t="s">
        <v>3214</v>
      </c>
      <c r="BG980" s="1" t="s">
        <v>43</v>
      </c>
      <c r="BH980" s="1" t="s">
        <v>3115</v>
      </c>
      <c r="BI980" s="1" t="s">
        <v>1694</v>
      </c>
      <c r="BJ980" s="1" t="s">
        <v>3543</v>
      </c>
      <c r="BK980" s="1" t="s">
        <v>205</v>
      </c>
      <c r="BL980" s="1" t="s">
        <v>4217</v>
      </c>
      <c r="BM980" s="1" t="s">
        <v>1695</v>
      </c>
      <c r="BN980" s="1" t="s">
        <v>3734</v>
      </c>
      <c r="BQ980" s="1" t="s">
        <v>5073</v>
      </c>
      <c r="BR980" s="1" t="s">
        <v>3906</v>
      </c>
      <c r="BS980" s="1" t="s">
        <v>221</v>
      </c>
      <c r="BT980" s="1" t="s">
        <v>3072</v>
      </c>
    </row>
    <row r="981" spans="1:31" ht="13.5" customHeight="1">
      <c r="A981" s="6" t="str">
        <f aca="true" t="shared" si="37" ref="A981:A1012">HYPERLINK("http://kyu.snu.ac.kr/sdhj/index.jsp?type=hj/GK14620_00IM0001_103a.jpg","1729_감물천면_103a")</f>
        <v>1729_감물천면_103a</v>
      </c>
      <c r="B981" s="1">
        <v>1729</v>
      </c>
      <c r="C981" s="1" t="s">
        <v>4137</v>
      </c>
      <c r="D981" s="1" t="s">
        <v>4139</v>
      </c>
      <c r="E981" s="2">
        <v>980</v>
      </c>
      <c r="F981" s="1">
        <v>3</v>
      </c>
      <c r="G981" s="1" t="s">
        <v>1598</v>
      </c>
      <c r="H981" s="1" t="s">
        <v>2200</v>
      </c>
      <c r="I981" s="1">
        <v>3</v>
      </c>
      <c r="L981" s="1">
        <v>1</v>
      </c>
      <c r="M981" s="1" t="s">
        <v>4606</v>
      </c>
      <c r="N981" s="1" t="s">
        <v>4607</v>
      </c>
      <c r="S981" s="1" t="s">
        <v>75</v>
      </c>
      <c r="T981" s="2" t="s">
        <v>2252</v>
      </c>
      <c r="W981" s="1" t="s">
        <v>1197</v>
      </c>
      <c r="X981" s="1" t="s">
        <v>2383</v>
      </c>
      <c r="Y981" s="1" t="s">
        <v>10</v>
      </c>
      <c r="Z981" s="1" t="s">
        <v>2408</v>
      </c>
      <c r="AC981" s="1">
        <v>86</v>
      </c>
      <c r="AD981" s="1" t="s">
        <v>309</v>
      </c>
      <c r="AE981" s="1" t="s">
        <v>2973</v>
      </c>
    </row>
    <row r="982" spans="1:33" ht="13.5" customHeight="1">
      <c r="A982" s="6" t="str">
        <f t="shared" si="37"/>
        <v>1729_감물천면_103a</v>
      </c>
      <c r="B982" s="1">
        <v>1729</v>
      </c>
      <c r="C982" s="1" t="s">
        <v>4137</v>
      </c>
      <c r="D982" s="1" t="s">
        <v>4139</v>
      </c>
      <c r="E982" s="2">
        <v>981</v>
      </c>
      <c r="F982" s="1">
        <v>3</v>
      </c>
      <c r="G982" s="1" t="s">
        <v>1598</v>
      </c>
      <c r="H982" s="1" t="s">
        <v>2200</v>
      </c>
      <c r="I982" s="1">
        <v>3</v>
      </c>
      <c r="L982" s="1">
        <v>1</v>
      </c>
      <c r="M982" s="1" t="s">
        <v>4606</v>
      </c>
      <c r="N982" s="1" t="s">
        <v>4607</v>
      </c>
      <c r="S982" s="1" t="s">
        <v>47</v>
      </c>
      <c r="T982" s="2" t="s">
        <v>2244</v>
      </c>
      <c r="AC982" s="1">
        <v>6</v>
      </c>
      <c r="AD982" s="1" t="s">
        <v>133</v>
      </c>
      <c r="AE982" s="1" t="s">
        <v>2971</v>
      </c>
      <c r="AF982" s="1" t="s">
        <v>131</v>
      </c>
      <c r="AG982" s="1" t="s">
        <v>3005</v>
      </c>
    </row>
    <row r="983" spans="1:33" ht="13.5" customHeight="1">
      <c r="A983" s="6" t="str">
        <f t="shared" si="37"/>
        <v>1729_감물천면_103a</v>
      </c>
      <c r="B983" s="1">
        <v>1729</v>
      </c>
      <c r="C983" s="1" t="s">
        <v>4137</v>
      </c>
      <c r="D983" s="1" t="s">
        <v>4139</v>
      </c>
      <c r="E983" s="2">
        <v>982</v>
      </c>
      <c r="F983" s="1">
        <v>3</v>
      </c>
      <c r="G983" s="1" t="s">
        <v>1598</v>
      </c>
      <c r="H983" s="1" t="s">
        <v>2200</v>
      </c>
      <c r="I983" s="1">
        <v>3</v>
      </c>
      <c r="L983" s="1">
        <v>1</v>
      </c>
      <c r="M983" s="1" t="s">
        <v>4606</v>
      </c>
      <c r="N983" s="1" t="s">
        <v>4607</v>
      </c>
      <c r="S983" s="1" t="s">
        <v>47</v>
      </c>
      <c r="T983" s="2" t="s">
        <v>2244</v>
      </c>
      <c r="AC983" s="1">
        <v>2</v>
      </c>
      <c r="AD983" s="1" t="s">
        <v>232</v>
      </c>
      <c r="AE983" s="1" t="s">
        <v>2954</v>
      </c>
      <c r="AF983" s="1" t="s">
        <v>54</v>
      </c>
      <c r="AG983" s="1" t="s">
        <v>3004</v>
      </c>
    </row>
    <row r="984" spans="1:58" ht="13.5" customHeight="1">
      <c r="A984" s="6" t="str">
        <f t="shared" si="37"/>
        <v>1729_감물천면_103a</v>
      </c>
      <c r="B984" s="1">
        <v>1729</v>
      </c>
      <c r="C984" s="1" t="s">
        <v>4137</v>
      </c>
      <c r="D984" s="1" t="s">
        <v>4139</v>
      </c>
      <c r="E984" s="2">
        <v>983</v>
      </c>
      <c r="F984" s="1">
        <v>3</v>
      </c>
      <c r="G984" s="1" t="s">
        <v>1598</v>
      </c>
      <c r="H984" s="1" t="s">
        <v>2200</v>
      </c>
      <c r="I984" s="1">
        <v>3</v>
      </c>
      <c r="L984" s="1">
        <v>1</v>
      </c>
      <c r="M984" s="1" t="s">
        <v>4606</v>
      </c>
      <c r="N984" s="1" t="s">
        <v>4607</v>
      </c>
      <c r="T984" s="2" t="s">
        <v>4718</v>
      </c>
      <c r="U984" s="1" t="s">
        <v>86</v>
      </c>
      <c r="V984" s="1" t="s">
        <v>2290</v>
      </c>
      <c r="Y984" s="1" t="s">
        <v>1696</v>
      </c>
      <c r="Z984" s="1" t="s">
        <v>2554</v>
      </c>
      <c r="AF984" s="1" t="s">
        <v>698</v>
      </c>
      <c r="AG984" s="1" t="s">
        <v>3010</v>
      </c>
      <c r="AT984" s="1" t="s">
        <v>49</v>
      </c>
      <c r="AU984" s="1" t="s">
        <v>2294</v>
      </c>
      <c r="AV984" s="1" t="s">
        <v>1697</v>
      </c>
      <c r="AW984" s="1" t="s">
        <v>3213</v>
      </c>
      <c r="BF984" s="1" t="s">
        <v>4722</v>
      </c>
    </row>
    <row r="985" spans="1:58" ht="13.5" customHeight="1">
      <c r="A985" s="6" t="str">
        <f t="shared" si="37"/>
        <v>1729_감물천면_103a</v>
      </c>
      <c r="B985" s="1">
        <v>1729</v>
      </c>
      <c r="C985" s="1" t="s">
        <v>4137</v>
      </c>
      <c r="D985" s="1" t="s">
        <v>4139</v>
      </c>
      <c r="E985" s="2">
        <v>984</v>
      </c>
      <c r="F985" s="1">
        <v>3</v>
      </c>
      <c r="G985" s="1" t="s">
        <v>1598</v>
      </c>
      <c r="H985" s="1" t="s">
        <v>2200</v>
      </c>
      <c r="I985" s="1">
        <v>3</v>
      </c>
      <c r="L985" s="1">
        <v>1</v>
      </c>
      <c r="M985" s="1" t="s">
        <v>4606</v>
      </c>
      <c r="N985" s="1" t="s">
        <v>4607</v>
      </c>
      <c r="T985" s="2" t="s">
        <v>4718</v>
      </c>
      <c r="U985" s="1" t="s">
        <v>49</v>
      </c>
      <c r="V985" s="1" t="s">
        <v>2294</v>
      </c>
      <c r="Y985" s="1" t="s">
        <v>1698</v>
      </c>
      <c r="Z985" s="1" t="s">
        <v>2553</v>
      </c>
      <c r="AF985" s="1" t="s">
        <v>131</v>
      </c>
      <c r="AG985" s="1" t="s">
        <v>3005</v>
      </c>
      <c r="BB985" s="1" t="s">
        <v>91</v>
      </c>
      <c r="BC985" s="1" t="s">
        <v>3399</v>
      </c>
      <c r="BF985" s="1" t="s">
        <v>5074</v>
      </c>
    </row>
    <row r="986" spans="1:58" ht="13.5" customHeight="1">
      <c r="A986" s="6" t="str">
        <f t="shared" si="37"/>
        <v>1729_감물천면_103a</v>
      </c>
      <c r="B986" s="1">
        <v>1729</v>
      </c>
      <c r="C986" s="1" t="s">
        <v>4137</v>
      </c>
      <c r="D986" s="1" t="s">
        <v>4139</v>
      </c>
      <c r="E986" s="2">
        <v>985</v>
      </c>
      <c r="F986" s="1">
        <v>3</v>
      </c>
      <c r="G986" s="1" t="s">
        <v>1598</v>
      </c>
      <c r="H986" s="1" t="s">
        <v>2200</v>
      </c>
      <c r="I986" s="1">
        <v>3</v>
      </c>
      <c r="L986" s="1">
        <v>1</v>
      </c>
      <c r="M986" s="1" t="s">
        <v>4606</v>
      </c>
      <c r="N986" s="1" t="s">
        <v>4607</v>
      </c>
      <c r="T986" s="2" t="s">
        <v>4718</v>
      </c>
      <c r="U986" s="1" t="s">
        <v>49</v>
      </c>
      <c r="V986" s="1" t="s">
        <v>2294</v>
      </c>
      <c r="Y986" s="1" t="s">
        <v>1699</v>
      </c>
      <c r="Z986" s="1" t="s">
        <v>2552</v>
      </c>
      <c r="AC986" s="1">
        <v>1</v>
      </c>
      <c r="AD986" s="1" t="s">
        <v>151</v>
      </c>
      <c r="AE986" s="1" t="s">
        <v>2949</v>
      </c>
      <c r="AF986" s="1" t="s">
        <v>54</v>
      </c>
      <c r="AG986" s="1" t="s">
        <v>3004</v>
      </c>
      <c r="BC986" s="1" t="s">
        <v>3399</v>
      </c>
      <c r="BF986" s="1" t="s">
        <v>5075</v>
      </c>
    </row>
    <row r="987" spans="1:58" ht="13.5" customHeight="1">
      <c r="A987" s="6" t="str">
        <f t="shared" si="37"/>
        <v>1729_감물천면_103a</v>
      </c>
      <c r="B987" s="1">
        <v>1729</v>
      </c>
      <c r="C987" s="1" t="s">
        <v>4137</v>
      </c>
      <c r="D987" s="1" t="s">
        <v>4139</v>
      </c>
      <c r="E987" s="2">
        <v>986</v>
      </c>
      <c r="F987" s="1">
        <v>3</v>
      </c>
      <c r="G987" s="1" t="s">
        <v>1598</v>
      </c>
      <c r="H987" s="1" t="s">
        <v>2200</v>
      </c>
      <c r="I987" s="1">
        <v>3</v>
      </c>
      <c r="L987" s="1">
        <v>1</v>
      </c>
      <c r="M987" s="1" t="s">
        <v>4606</v>
      </c>
      <c r="N987" s="1" t="s">
        <v>4607</v>
      </c>
      <c r="T987" s="2" t="s">
        <v>4718</v>
      </c>
      <c r="U987" s="1" t="s">
        <v>86</v>
      </c>
      <c r="V987" s="1" t="s">
        <v>2290</v>
      </c>
      <c r="Y987" s="1" t="s">
        <v>1700</v>
      </c>
      <c r="Z987" s="1" t="s">
        <v>2551</v>
      </c>
      <c r="AG987" s="1" t="s">
        <v>5076</v>
      </c>
      <c r="AI987" s="1" t="s">
        <v>3040</v>
      </c>
      <c r="BB987" s="1" t="s">
        <v>86</v>
      </c>
      <c r="BC987" s="1" t="s">
        <v>2290</v>
      </c>
      <c r="BD987" s="1" t="s">
        <v>4119</v>
      </c>
      <c r="BE987" s="1" t="s">
        <v>2524</v>
      </c>
      <c r="BF987" s="1" t="s">
        <v>4732</v>
      </c>
    </row>
    <row r="988" spans="1:58" ht="13.5" customHeight="1">
      <c r="A988" s="6" t="str">
        <f t="shared" si="37"/>
        <v>1729_감물천면_103a</v>
      </c>
      <c r="B988" s="1">
        <v>1729</v>
      </c>
      <c r="C988" s="1" t="s">
        <v>4137</v>
      </c>
      <c r="D988" s="1" t="s">
        <v>4139</v>
      </c>
      <c r="E988" s="2">
        <v>987</v>
      </c>
      <c r="F988" s="1">
        <v>3</v>
      </c>
      <c r="G988" s="1" t="s">
        <v>1598</v>
      </c>
      <c r="H988" s="1" t="s">
        <v>2200</v>
      </c>
      <c r="I988" s="1">
        <v>3</v>
      </c>
      <c r="L988" s="1">
        <v>1</v>
      </c>
      <c r="M988" s="1" t="s">
        <v>4606</v>
      </c>
      <c r="N988" s="1" t="s">
        <v>4607</v>
      </c>
      <c r="T988" s="2" t="s">
        <v>4718</v>
      </c>
      <c r="U988" s="1" t="s">
        <v>49</v>
      </c>
      <c r="V988" s="1" t="s">
        <v>2294</v>
      </c>
      <c r="Y988" s="1" t="s">
        <v>1701</v>
      </c>
      <c r="Z988" s="1" t="s">
        <v>2550</v>
      </c>
      <c r="AC988" s="1">
        <v>11</v>
      </c>
      <c r="AD988" s="1" t="s">
        <v>51</v>
      </c>
      <c r="AE988" s="1" t="s">
        <v>2957</v>
      </c>
      <c r="AF988" s="1" t="s">
        <v>4202</v>
      </c>
      <c r="AG988" s="1" t="s">
        <v>4207</v>
      </c>
      <c r="AH988" s="1" t="s">
        <v>1702</v>
      </c>
      <c r="AI988" s="1" t="s">
        <v>3040</v>
      </c>
      <c r="AT988" s="1" t="s">
        <v>49</v>
      </c>
      <c r="AU988" s="1" t="s">
        <v>2294</v>
      </c>
      <c r="AV988" s="1" t="s">
        <v>1697</v>
      </c>
      <c r="AW988" s="1" t="s">
        <v>3213</v>
      </c>
      <c r="BF988" s="1" t="s">
        <v>5074</v>
      </c>
    </row>
    <row r="989" spans="1:72" ht="13.5" customHeight="1">
      <c r="A989" s="6" t="str">
        <f t="shared" si="37"/>
        <v>1729_감물천면_103a</v>
      </c>
      <c r="B989" s="1">
        <v>1729</v>
      </c>
      <c r="C989" s="1" t="s">
        <v>4137</v>
      </c>
      <c r="D989" s="1" t="s">
        <v>4139</v>
      </c>
      <c r="E989" s="2">
        <v>988</v>
      </c>
      <c r="F989" s="1">
        <v>3</v>
      </c>
      <c r="G989" s="1" t="s">
        <v>1598</v>
      </c>
      <c r="H989" s="1" t="s">
        <v>2200</v>
      </c>
      <c r="I989" s="1">
        <v>3</v>
      </c>
      <c r="L989" s="1">
        <v>2</v>
      </c>
      <c r="M989" s="1" t="s">
        <v>4608</v>
      </c>
      <c r="N989" s="1" t="s">
        <v>4609</v>
      </c>
      <c r="T989" s="2" t="s">
        <v>4716</v>
      </c>
      <c r="U989" s="1" t="s">
        <v>375</v>
      </c>
      <c r="V989" s="1" t="s">
        <v>2321</v>
      </c>
      <c r="W989" s="1" t="s">
        <v>121</v>
      </c>
      <c r="X989" s="1" t="s">
        <v>2389</v>
      </c>
      <c r="Y989" s="1" t="s">
        <v>39</v>
      </c>
      <c r="Z989" s="1" t="s">
        <v>2423</v>
      </c>
      <c r="AC989" s="1">
        <v>85</v>
      </c>
      <c r="AD989" s="1" t="s">
        <v>406</v>
      </c>
      <c r="AE989" s="1" t="s">
        <v>2952</v>
      </c>
      <c r="AJ989" s="1" t="s">
        <v>41</v>
      </c>
      <c r="AK989" s="1" t="s">
        <v>3052</v>
      </c>
      <c r="AL989" s="1" t="s">
        <v>129</v>
      </c>
      <c r="AM989" s="1" t="s">
        <v>3061</v>
      </c>
      <c r="AT989" s="1" t="s">
        <v>43</v>
      </c>
      <c r="AU989" s="1" t="s">
        <v>3115</v>
      </c>
      <c r="AV989" s="1" t="s">
        <v>1703</v>
      </c>
      <c r="AW989" s="1" t="s">
        <v>3212</v>
      </c>
      <c r="BG989" s="1" t="s">
        <v>43</v>
      </c>
      <c r="BH989" s="1" t="s">
        <v>3115</v>
      </c>
      <c r="BI989" s="1" t="s">
        <v>1704</v>
      </c>
      <c r="BJ989" s="1" t="s">
        <v>3211</v>
      </c>
      <c r="BK989" s="1" t="s">
        <v>1705</v>
      </c>
      <c r="BL989" s="1" t="s">
        <v>4155</v>
      </c>
      <c r="BM989" s="1" t="s">
        <v>1706</v>
      </c>
      <c r="BN989" s="1" t="s">
        <v>3541</v>
      </c>
      <c r="BO989" s="1" t="s">
        <v>43</v>
      </c>
      <c r="BP989" s="1" t="s">
        <v>3115</v>
      </c>
      <c r="BQ989" s="1" t="s">
        <v>1707</v>
      </c>
      <c r="BR989" s="1" t="s">
        <v>3905</v>
      </c>
      <c r="BS989" s="1" t="s">
        <v>141</v>
      </c>
      <c r="BT989" s="1" t="s">
        <v>3041</v>
      </c>
    </row>
    <row r="990" spans="1:31" ht="13.5" customHeight="1">
      <c r="A990" s="6" t="str">
        <f t="shared" si="37"/>
        <v>1729_감물천면_103a</v>
      </c>
      <c r="B990" s="1">
        <v>1729</v>
      </c>
      <c r="C990" s="1" t="s">
        <v>4137</v>
      </c>
      <c r="D990" s="1" t="s">
        <v>4139</v>
      </c>
      <c r="E990" s="2">
        <v>989</v>
      </c>
      <c r="F990" s="1">
        <v>3</v>
      </c>
      <c r="G990" s="1" t="s">
        <v>1598</v>
      </c>
      <c r="H990" s="1" t="s">
        <v>2200</v>
      </c>
      <c r="I990" s="1">
        <v>3</v>
      </c>
      <c r="L990" s="1">
        <v>2</v>
      </c>
      <c r="M990" s="1" t="s">
        <v>4608</v>
      </c>
      <c r="N990" s="1" t="s">
        <v>4609</v>
      </c>
      <c r="S990" s="1" t="s">
        <v>1708</v>
      </c>
      <c r="T990" s="2" t="s">
        <v>2263</v>
      </c>
      <c r="AC990" s="1">
        <v>17</v>
      </c>
      <c r="AD990" s="1" t="s">
        <v>356</v>
      </c>
      <c r="AE990" s="1" t="s">
        <v>2960</v>
      </c>
    </row>
    <row r="991" spans="1:31" ht="13.5" customHeight="1">
      <c r="A991" s="6" t="str">
        <f t="shared" si="37"/>
        <v>1729_감물천면_103a</v>
      </c>
      <c r="B991" s="1">
        <v>1729</v>
      </c>
      <c r="C991" s="1" t="s">
        <v>4137</v>
      </c>
      <c r="D991" s="1" t="s">
        <v>4139</v>
      </c>
      <c r="E991" s="2">
        <v>990</v>
      </c>
      <c r="F991" s="1">
        <v>3</v>
      </c>
      <c r="G991" s="1" t="s">
        <v>1598</v>
      </c>
      <c r="H991" s="1" t="s">
        <v>2200</v>
      </c>
      <c r="I991" s="1">
        <v>3</v>
      </c>
      <c r="L991" s="1">
        <v>2</v>
      </c>
      <c r="M991" s="1" t="s">
        <v>4608</v>
      </c>
      <c r="N991" s="1" t="s">
        <v>4609</v>
      </c>
      <c r="S991" s="1" t="s">
        <v>120</v>
      </c>
      <c r="T991" s="2" t="s">
        <v>2326</v>
      </c>
      <c r="U991" s="1" t="s">
        <v>120</v>
      </c>
      <c r="V991" s="1" t="s">
        <v>2326</v>
      </c>
      <c r="AC991" s="1">
        <v>46</v>
      </c>
      <c r="AD991" s="1" t="s">
        <v>138</v>
      </c>
      <c r="AE991" s="1" t="s">
        <v>2956</v>
      </c>
    </row>
    <row r="992" spans="1:72" ht="13.5" customHeight="1">
      <c r="A992" s="6" t="str">
        <f t="shared" si="37"/>
        <v>1729_감물천면_103a</v>
      </c>
      <c r="B992" s="1">
        <v>1729</v>
      </c>
      <c r="C992" s="1" t="s">
        <v>4137</v>
      </c>
      <c r="D992" s="1" t="s">
        <v>4139</v>
      </c>
      <c r="E992" s="2">
        <v>991</v>
      </c>
      <c r="F992" s="1">
        <v>3</v>
      </c>
      <c r="G992" s="1" t="s">
        <v>1598</v>
      </c>
      <c r="H992" s="1" t="s">
        <v>2200</v>
      </c>
      <c r="I992" s="1">
        <v>3</v>
      </c>
      <c r="L992" s="1">
        <v>3</v>
      </c>
      <c r="M992" s="1" t="s">
        <v>4610</v>
      </c>
      <c r="N992" s="1" t="s">
        <v>4611</v>
      </c>
      <c r="T992" s="2" t="s">
        <v>4751</v>
      </c>
      <c r="U992" s="1" t="s">
        <v>1709</v>
      </c>
      <c r="V992" s="1" t="s">
        <v>4175</v>
      </c>
      <c r="W992" s="1" t="s">
        <v>121</v>
      </c>
      <c r="X992" s="1" t="s">
        <v>2389</v>
      </c>
      <c r="Y992" s="1" t="s">
        <v>1710</v>
      </c>
      <c r="Z992" s="1" t="s">
        <v>2549</v>
      </c>
      <c r="AC992" s="1">
        <v>53</v>
      </c>
      <c r="AD992" s="1" t="s">
        <v>119</v>
      </c>
      <c r="AE992" s="1" t="s">
        <v>2983</v>
      </c>
      <c r="AJ992" s="1" t="s">
        <v>17</v>
      </c>
      <c r="AK992" s="1" t="s">
        <v>3051</v>
      </c>
      <c r="AL992" s="1" t="s">
        <v>129</v>
      </c>
      <c r="AM992" s="1" t="s">
        <v>3061</v>
      </c>
      <c r="AT992" s="1" t="s">
        <v>43</v>
      </c>
      <c r="AU992" s="1" t="s">
        <v>3115</v>
      </c>
      <c r="AV992" s="1" t="s">
        <v>1703</v>
      </c>
      <c r="AW992" s="1" t="s">
        <v>3212</v>
      </c>
      <c r="BG992" s="1" t="s">
        <v>43</v>
      </c>
      <c r="BH992" s="1" t="s">
        <v>3115</v>
      </c>
      <c r="BI992" s="1" t="s">
        <v>1704</v>
      </c>
      <c r="BJ992" s="1" t="s">
        <v>3211</v>
      </c>
      <c r="BK992" s="1" t="s">
        <v>1705</v>
      </c>
      <c r="BL992" s="1" t="s">
        <v>4155</v>
      </c>
      <c r="BM992" s="1" t="s">
        <v>1706</v>
      </c>
      <c r="BN992" s="1" t="s">
        <v>3541</v>
      </c>
      <c r="BO992" s="1" t="s">
        <v>43</v>
      </c>
      <c r="BP992" s="1" t="s">
        <v>3115</v>
      </c>
      <c r="BQ992" s="1" t="s">
        <v>1707</v>
      </c>
      <c r="BR992" s="1" t="s">
        <v>3905</v>
      </c>
      <c r="BS992" s="1" t="s">
        <v>141</v>
      </c>
      <c r="BT992" s="1" t="s">
        <v>3041</v>
      </c>
    </row>
    <row r="993" spans="1:72" ht="13.5" customHeight="1">
      <c r="A993" s="6" t="str">
        <f t="shared" si="37"/>
        <v>1729_감물천면_103a</v>
      </c>
      <c r="B993" s="1">
        <v>1729</v>
      </c>
      <c r="C993" s="1" t="s">
        <v>4137</v>
      </c>
      <c r="D993" s="1" t="s">
        <v>4139</v>
      </c>
      <c r="E993" s="2">
        <v>992</v>
      </c>
      <c r="F993" s="1">
        <v>3</v>
      </c>
      <c r="G993" s="1" t="s">
        <v>1598</v>
      </c>
      <c r="H993" s="1" t="s">
        <v>2200</v>
      </c>
      <c r="I993" s="1">
        <v>3</v>
      </c>
      <c r="L993" s="1">
        <v>3</v>
      </c>
      <c r="M993" s="1" t="s">
        <v>4610</v>
      </c>
      <c r="N993" s="1" t="s">
        <v>4611</v>
      </c>
      <c r="S993" s="1" t="s">
        <v>66</v>
      </c>
      <c r="T993" s="2" t="s">
        <v>2245</v>
      </c>
      <c r="W993" s="1" t="s">
        <v>299</v>
      </c>
      <c r="X993" s="1" t="s">
        <v>2264</v>
      </c>
      <c r="Y993" s="1" t="s">
        <v>39</v>
      </c>
      <c r="Z993" s="1" t="s">
        <v>2423</v>
      </c>
      <c r="AC993" s="1">
        <v>44</v>
      </c>
      <c r="AD993" s="1" t="s">
        <v>301</v>
      </c>
      <c r="AE993" s="1" t="s">
        <v>2352</v>
      </c>
      <c r="AJ993" s="1" t="s">
        <v>41</v>
      </c>
      <c r="AK993" s="1" t="s">
        <v>3052</v>
      </c>
      <c r="AL993" s="1" t="s">
        <v>141</v>
      </c>
      <c r="AM993" s="1" t="s">
        <v>3041</v>
      </c>
      <c r="AT993" s="1" t="s">
        <v>180</v>
      </c>
      <c r="AU993" s="1" t="s">
        <v>2322</v>
      </c>
      <c r="AV993" s="1" t="s">
        <v>1711</v>
      </c>
      <c r="AW993" s="1" t="s">
        <v>3143</v>
      </c>
      <c r="BG993" s="1" t="s">
        <v>464</v>
      </c>
      <c r="BH993" s="1" t="s">
        <v>3462</v>
      </c>
      <c r="BI993" s="1" t="s">
        <v>1712</v>
      </c>
      <c r="BJ993" s="1" t="s">
        <v>3542</v>
      </c>
      <c r="BK993" s="1" t="s">
        <v>274</v>
      </c>
      <c r="BL993" s="1" t="s">
        <v>3472</v>
      </c>
      <c r="BM993" s="1" t="s">
        <v>1713</v>
      </c>
      <c r="BN993" s="1" t="s">
        <v>3733</v>
      </c>
      <c r="BO993" s="1" t="s">
        <v>43</v>
      </c>
      <c r="BP993" s="1" t="s">
        <v>3115</v>
      </c>
      <c r="BQ993" s="1" t="s">
        <v>1714</v>
      </c>
      <c r="BR993" s="1" t="s">
        <v>2590</v>
      </c>
      <c r="BS993" s="1" t="s">
        <v>59</v>
      </c>
      <c r="BT993" s="1" t="s">
        <v>3034</v>
      </c>
    </row>
    <row r="994" spans="1:31" ht="13.5" customHeight="1">
      <c r="A994" s="6" t="str">
        <f t="shared" si="37"/>
        <v>1729_감물천면_103a</v>
      </c>
      <c r="B994" s="1">
        <v>1729</v>
      </c>
      <c r="C994" s="1" t="s">
        <v>4137</v>
      </c>
      <c r="D994" s="1" t="s">
        <v>4139</v>
      </c>
      <c r="E994" s="2">
        <v>993</v>
      </c>
      <c r="F994" s="1">
        <v>3</v>
      </c>
      <c r="G994" s="1" t="s">
        <v>1598</v>
      </c>
      <c r="H994" s="1" t="s">
        <v>2200</v>
      </c>
      <c r="I994" s="1">
        <v>3</v>
      </c>
      <c r="L994" s="1">
        <v>3</v>
      </c>
      <c r="M994" s="1" t="s">
        <v>4610</v>
      </c>
      <c r="N994" s="1" t="s">
        <v>4611</v>
      </c>
      <c r="S994" s="1" t="s">
        <v>678</v>
      </c>
      <c r="T994" s="2" t="s">
        <v>2247</v>
      </c>
      <c r="AC994" s="1">
        <v>17</v>
      </c>
      <c r="AD994" s="1" t="s">
        <v>356</v>
      </c>
      <c r="AE994" s="1" t="s">
        <v>2960</v>
      </c>
    </row>
    <row r="995" spans="1:31" ht="13.5" customHeight="1">
      <c r="A995" s="6" t="str">
        <f t="shared" si="37"/>
        <v>1729_감물천면_103a</v>
      </c>
      <c r="B995" s="1">
        <v>1729</v>
      </c>
      <c r="C995" s="1" t="s">
        <v>4137</v>
      </c>
      <c r="D995" s="1" t="s">
        <v>4139</v>
      </c>
      <c r="E995" s="2">
        <v>994</v>
      </c>
      <c r="F995" s="1">
        <v>3</v>
      </c>
      <c r="G995" s="1" t="s">
        <v>1598</v>
      </c>
      <c r="H995" s="1" t="s">
        <v>2200</v>
      </c>
      <c r="I995" s="1">
        <v>3</v>
      </c>
      <c r="L995" s="1">
        <v>3</v>
      </c>
      <c r="M995" s="1" t="s">
        <v>4610</v>
      </c>
      <c r="N995" s="1" t="s">
        <v>4611</v>
      </c>
      <c r="S995" s="1" t="s">
        <v>47</v>
      </c>
      <c r="T995" s="2" t="s">
        <v>2244</v>
      </c>
      <c r="AC995" s="1">
        <v>5</v>
      </c>
      <c r="AD995" s="1" t="s">
        <v>53</v>
      </c>
      <c r="AE995" s="1" t="s">
        <v>2955</v>
      </c>
    </row>
    <row r="996" spans="1:31" ht="13.5" customHeight="1">
      <c r="A996" s="6" t="str">
        <f t="shared" si="37"/>
        <v>1729_감물천면_103a</v>
      </c>
      <c r="B996" s="1">
        <v>1729</v>
      </c>
      <c r="C996" s="1" t="s">
        <v>4137</v>
      </c>
      <c r="D996" s="1" t="s">
        <v>4139</v>
      </c>
      <c r="E996" s="2">
        <v>995</v>
      </c>
      <c r="F996" s="1">
        <v>3</v>
      </c>
      <c r="G996" s="1" t="s">
        <v>1598</v>
      </c>
      <c r="H996" s="1" t="s">
        <v>2200</v>
      </c>
      <c r="I996" s="1">
        <v>3</v>
      </c>
      <c r="L996" s="1">
        <v>3</v>
      </c>
      <c r="M996" s="1" t="s">
        <v>4610</v>
      </c>
      <c r="N996" s="1" t="s">
        <v>4611</v>
      </c>
      <c r="S996" s="1" t="s">
        <v>209</v>
      </c>
      <c r="T996" s="2" t="s">
        <v>2249</v>
      </c>
      <c r="U996" s="1" t="s">
        <v>1715</v>
      </c>
      <c r="V996" s="1" t="s">
        <v>2337</v>
      </c>
      <c r="Y996" s="1" t="s">
        <v>1716</v>
      </c>
      <c r="Z996" s="1" t="s">
        <v>4183</v>
      </c>
      <c r="AC996" s="1">
        <v>25</v>
      </c>
      <c r="AD996" s="1" t="s">
        <v>406</v>
      </c>
      <c r="AE996" s="1" t="s">
        <v>2952</v>
      </c>
    </row>
    <row r="997" spans="1:33" ht="13.5" customHeight="1">
      <c r="A997" s="6" t="str">
        <f t="shared" si="37"/>
        <v>1729_감물천면_103a</v>
      </c>
      <c r="B997" s="1">
        <v>1729</v>
      </c>
      <c r="C997" s="1" t="s">
        <v>4137</v>
      </c>
      <c r="D997" s="1" t="s">
        <v>4139</v>
      </c>
      <c r="E997" s="2">
        <v>996</v>
      </c>
      <c r="F997" s="1">
        <v>3</v>
      </c>
      <c r="G997" s="1" t="s">
        <v>1598</v>
      </c>
      <c r="H997" s="1" t="s">
        <v>2200</v>
      </c>
      <c r="I997" s="1">
        <v>3</v>
      </c>
      <c r="L997" s="1">
        <v>3</v>
      </c>
      <c r="M997" s="1" t="s">
        <v>4610</v>
      </c>
      <c r="N997" s="1" t="s">
        <v>4611</v>
      </c>
      <c r="S997" s="1" t="s">
        <v>137</v>
      </c>
      <c r="T997" s="2" t="s">
        <v>2251</v>
      </c>
      <c r="W997" s="1" t="s">
        <v>121</v>
      </c>
      <c r="X997" s="1" t="s">
        <v>2389</v>
      </c>
      <c r="Y997" s="1" t="s">
        <v>39</v>
      </c>
      <c r="Z997" s="1" t="s">
        <v>2423</v>
      </c>
      <c r="AC997" s="1">
        <v>25</v>
      </c>
      <c r="AD997" s="1" t="s">
        <v>406</v>
      </c>
      <c r="AE997" s="1" t="s">
        <v>2952</v>
      </c>
      <c r="AF997" s="1" t="s">
        <v>54</v>
      </c>
      <c r="AG997" s="1" t="s">
        <v>3004</v>
      </c>
    </row>
    <row r="998" spans="1:33" ht="13.5" customHeight="1">
      <c r="A998" s="6" t="str">
        <f t="shared" si="37"/>
        <v>1729_감물천면_103a</v>
      </c>
      <c r="B998" s="1">
        <v>1729</v>
      </c>
      <c r="C998" s="1" t="s">
        <v>4137</v>
      </c>
      <c r="D998" s="1" t="s">
        <v>4139</v>
      </c>
      <c r="E998" s="2">
        <v>997</v>
      </c>
      <c r="F998" s="1">
        <v>3</v>
      </c>
      <c r="G998" s="1" t="s">
        <v>1598</v>
      </c>
      <c r="H998" s="1" t="s">
        <v>2200</v>
      </c>
      <c r="I998" s="1">
        <v>3</v>
      </c>
      <c r="L998" s="1">
        <v>3</v>
      </c>
      <c r="M998" s="1" t="s">
        <v>4610</v>
      </c>
      <c r="N998" s="1" t="s">
        <v>4611</v>
      </c>
      <c r="T998" s="2" t="s">
        <v>4754</v>
      </c>
      <c r="U998" s="1" t="s">
        <v>49</v>
      </c>
      <c r="V998" s="1" t="s">
        <v>2294</v>
      </c>
      <c r="Y998" s="1" t="s">
        <v>1717</v>
      </c>
      <c r="Z998" s="1" t="s">
        <v>2548</v>
      </c>
      <c r="AF998" s="1" t="s">
        <v>131</v>
      </c>
      <c r="AG998" s="1" t="s">
        <v>3005</v>
      </c>
    </row>
    <row r="999" spans="1:72" ht="13.5" customHeight="1">
      <c r="A999" s="6" t="str">
        <f t="shared" si="37"/>
        <v>1729_감물천면_103a</v>
      </c>
      <c r="B999" s="1">
        <v>1729</v>
      </c>
      <c r="C999" s="1" t="s">
        <v>4137</v>
      </c>
      <c r="D999" s="1" t="s">
        <v>4139</v>
      </c>
      <c r="E999" s="2">
        <v>998</v>
      </c>
      <c r="F999" s="1">
        <v>3</v>
      </c>
      <c r="G999" s="1" t="s">
        <v>1598</v>
      </c>
      <c r="H999" s="1" t="s">
        <v>2200</v>
      </c>
      <c r="I999" s="1">
        <v>3</v>
      </c>
      <c r="L999" s="1">
        <v>4</v>
      </c>
      <c r="M999" s="1" t="s">
        <v>4612</v>
      </c>
      <c r="N999" s="1" t="s">
        <v>4613</v>
      </c>
      <c r="O999" s="1" t="s">
        <v>6</v>
      </c>
      <c r="P999" s="1" t="s">
        <v>2234</v>
      </c>
      <c r="T999" s="2" t="s">
        <v>4751</v>
      </c>
      <c r="U999" s="1" t="s">
        <v>107</v>
      </c>
      <c r="V999" s="1" t="s">
        <v>2312</v>
      </c>
      <c r="W999" s="1" t="s">
        <v>121</v>
      </c>
      <c r="X999" s="1" t="s">
        <v>2389</v>
      </c>
      <c r="Y999" s="1" t="s">
        <v>1718</v>
      </c>
      <c r="Z999" s="1" t="s">
        <v>2545</v>
      </c>
      <c r="AC999" s="1">
        <v>42</v>
      </c>
      <c r="AD999" s="1" t="s">
        <v>178</v>
      </c>
      <c r="AE999" s="1" t="s">
        <v>2961</v>
      </c>
      <c r="AJ999" s="1" t="s">
        <v>17</v>
      </c>
      <c r="AK999" s="1" t="s">
        <v>3051</v>
      </c>
      <c r="AL999" s="1" t="s">
        <v>129</v>
      </c>
      <c r="AM999" s="1" t="s">
        <v>3061</v>
      </c>
      <c r="AT999" s="1" t="s">
        <v>43</v>
      </c>
      <c r="AU999" s="1" t="s">
        <v>3115</v>
      </c>
      <c r="AV999" s="1" t="s">
        <v>1703</v>
      </c>
      <c r="AW999" s="1" t="s">
        <v>3212</v>
      </c>
      <c r="BG999" s="1" t="s">
        <v>43</v>
      </c>
      <c r="BH999" s="1" t="s">
        <v>3115</v>
      </c>
      <c r="BI999" s="1" t="s">
        <v>1704</v>
      </c>
      <c r="BJ999" s="1" t="s">
        <v>3211</v>
      </c>
      <c r="BK999" s="1" t="s">
        <v>1705</v>
      </c>
      <c r="BL999" s="1" t="s">
        <v>4155</v>
      </c>
      <c r="BM999" s="1" t="s">
        <v>1706</v>
      </c>
      <c r="BN999" s="1" t="s">
        <v>3541</v>
      </c>
      <c r="BO999" s="1" t="s">
        <v>43</v>
      </c>
      <c r="BP999" s="1" t="s">
        <v>3115</v>
      </c>
      <c r="BQ999" s="1" t="s">
        <v>1719</v>
      </c>
      <c r="BR999" s="1" t="s">
        <v>3905</v>
      </c>
      <c r="BS999" s="1" t="s">
        <v>141</v>
      </c>
      <c r="BT999" s="1" t="s">
        <v>3041</v>
      </c>
    </row>
    <row r="1000" spans="1:72" ht="13.5" customHeight="1">
      <c r="A1000" s="6" t="str">
        <f t="shared" si="37"/>
        <v>1729_감물천면_103a</v>
      </c>
      <c r="B1000" s="1">
        <v>1729</v>
      </c>
      <c r="C1000" s="1" t="s">
        <v>4137</v>
      </c>
      <c r="D1000" s="1" t="s">
        <v>4139</v>
      </c>
      <c r="E1000" s="2">
        <v>999</v>
      </c>
      <c r="F1000" s="1">
        <v>3</v>
      </c>
      <c r="G1000" s="1" t="s">
        <v>1598</v>
      </c>
      <c r="H1000" s="1" t="s">
        <v>2200</v>
      </c>
      <c r="I1000" s="1">
        <v>3</v>
      </c>
      <c r="L1000" s="1">
        <v>4</v>
      </c>
      <c r="M1000" s="1" t="s">
        <v>4612</v>
      </c>
      <c r="N1000" s="1" t="s">
        <v>4613</v>
      </c>
      <c r="S1000" s="1" t="s">
        <v>66</v>
      </c>
      <c r="T1000" s="2" t="s">
        <v>2245</v>
      </c>
      <c r="W1000" s="1" t="s">
        <v>56</v>
      </c>
      <c r="X1000" s="1" t="s">
        <v>4752</v>
      </c>
      <c r="Y1000" s="1" t="s">
        <v>114</v>
      </c>
      <c r="Z1000" s="1" t="s">
        <v>2416</v>
      </c>
      <c r="AC1000" s="1">
        <v>45</v>
      </c>
      <c r="AD1000" s="1" t="s">
        <v>48</v>
      </c>
      <c r="AE1000" s="1" t="s">
        <v>2947</v>
      </c>
      <c r="AJ1000" s="1" t="s">
        <v>17</v>
      </c>
      <c r="AK1000" s="1" t="s">
        <v>3051</v>
      </c>
      <c r="AL1000" s="1" t="s">
        <v>288</v>
      </c>
      <c r="AM1000" s="1" t="s">
        <v>3065</v>
      </c>
      <c r="AT1000" s="1" t="s">
        <v>43</v>
      </c>
      <c r="AU1000" s="1" t="s">
        <v>3115</v>
      </c>
      <c r="AV1000" s="1" t="s">
        <v>5234</v>
      </c>
      <c r="AW1000" s="1" t="s">
        <v>3185</v>
      </c>
      <c r="BG1000" s="1" t="s">
        <v>264</v>
      </c>
      <c r="BH1000" s="1" t="s">
        <v>4173</v>
      </c>
      <c r="BI1000" s="1" t="s">
        <v>289</v>
      </c>
      <c r="BJ1000" s="1" t="s">
        <v>3523</v>
      </c>
      <c r="BK1000" s="1" t="s">
        <v>392</v>
      </c>
      <c r="BL1000" s="1" t="s">
        <v>3116</v>
      </c>
      <c r="BM1000" s="1" t="s">
        <v>291</v>
      </c>
      <c r="BN1000" s="1" t="s">
        <v>3718</v>
      </c>
      <c r="BO1000" s="1" t="s">
        <v>43</v>
      </c>
      <c r="BP1000" s="1" t="s">
        <v>3115</v>
      </c>
      <c r="BQ1000" s="1" t="s">
        <v>292</v>
      </c>
      <c r="BR1000" s="1" t="s">
        <v>4332</v>
      </c>
      <c r="BS1000" s="1" t="s">
        <v>59</v>
      </c>
      <c r="BT1000" s="1" t="s">
        <v>3034</v>
      </c>
    </row>
    <row r="1001" spans="1:31" ht="13.5" customHeight="1">
      <c r="A1001" s="6" t="str">
        <f t="shared" si="37"/>
        <v>1729_감물천면_103a</v>
      </c>
      <c r="B1001" s="1">
        <v>1729</v>
      </c>
      <c r="C1001" s="1" t="s">
        <v>4137</v>
      </c>
      <c r="D1001" s="1" t="s">
        <v>4139</v>
      </c>
      <c r="E1001" s="2">
        <v>1000</v>
      </c>
      <c r="F1001" s="1">
        <v>3</v>
      </c>
      <c r="G1001" s="1" t="s">
        <v>1598</v>
      </c>
      <c r="H1001" s="1" t="s">
        <v>2200</v>
      </c>
      <c r="I1001" s="1">
        <v>3</v>
      </c>
      <c r="L1001" s="1">
        <v>4</v>
      </c>
      <c r="M1001" s="1" t="s">
        <v>4612</v>
      </c>
      <c r="N1001" s="1" t="s">
        <v>4613</v>
      </c>
      <c r="S1001" s="1" t="s">
        <v>47</v>
      </c>
      <c r="T1001" s="2" t="s">
        <v>2244</v>
      </c>
      <c r="AC1001" s="1">
        <v>2</v>
      </c>
      <c r="AD1001" s="1" t="s">
        <v>232</v>
      </c>
      <c r="AE1001" s="1" t="s">
        <v>2954</v>
      </c>
    </row>
    <row r="1002" spans="1:31" ht="13.5" customHeight="1">
      <c r="A1002" s="6" t="str">
        <f t="shared" si="37"/>
        <v>1729_감물천면_103a</v>
      </c>
      <c r="B1002" s="1">
        <v>1729</v>
      </c>
      <c r="C1002" s="1" t="s">
        <v>4137</v>
      </c>
      <c r="D1002" s="1" t="s">
        <v>4139</v>
      </c>
      <c r="E1002" s="2">
        <v>1001</v>
      </c>
      <c r="F1002" s="1">
        <v>3</v>
      </c>
      <c r="G1002" s="1" t="s">
        <v>1598</v>
      </c>
      <c r="H1002" s="1" t="s">
        <v>2200</v>
      </c>
      <c r="I1002" s="1">
        <v>3</v>
      </c>
      <c r="L1002" s="1">
        <v>4</v>
      </c>
      <c r="M1002" s="1" t="s">
        <v>4612</v>
      </c>
      <c r="N1002" s="1" t="s">
        <v>4613</v>
      </c>
      <c r="S1002" s="1" t="s">
        <v>47</v>
      </c>
      <c r="T1002" s="2" t="s">
        <v>2244</v>
      </c>
      <c r="AC1002" s="1">
        <v>5</v>
      </c>
      <c r="AD1002" s="1" t="s">
        <v>53</v>
      </c>
      <c r="AE1002" s="1" t="s">
        <v>2955</v>
      </c>
    </row>
    <row r="1003" spans="1:72" ht="13.5" customHeight="1">
      <c r="A1003" s="6" t="str">
        <f t="shared" si="37"/>
        <v>1729_감물천면_103a</v>
      </c>
      <c r="B1003" s="1">
        <v>1729</v>
      </c>
      <c r="C1003" s="1" t="s">
        <v>4137</v>
      </c>
      <c r="D1003" s="1" t="s">
        <v>4139</v>
      </c>
      <c r="E1003" s="2">
        <v>1002</v>
      </c>
      <c r="F1003" s="1">
        <v>3</v>
      </c>
      <c r="G1003" s="1" t="s">
        <v>1598</v>
      </c>
      <c r="H1003" s="1" t="s">
        <v>2200</v>
      </c>
      <c r="I1003" s="1">
        <v>3</v>
      </c>
      <c r="L1003" s="1">
        <v>5</v>
      </c>
      <c r="M1003" s="1" t="s">
        <v>4614</v>
      </c>
      <c r="N1003" s="1" t="s">
        <v>4615</v>
      </c>
      <c r="T1003" s="2" t="s">
        <v>4751</v>
      </c>
      <c r="U1003" s="1" t="s">
        <v>451</v>
      </c>
      <c r="V1003" s="1" t="s">
        <v>4172</v>
      </c>
      <c r="W1003" s="1" t="s">
        <v>121</v>
      </c>
      <c r="X1003" s="1" t="s">
        <v>2389</v>
      </c>
      <c r="Y1003" s="1" t="s">
        <v>1720</v>
      </c>
      <c r="Z1003" s="1" t="s">
        <v>2547</v>
      </c>
      <c r="AC1003" s="1">
        <v>75</v>
      </c>
      <c r="AD1003" s="1" t="s">
        <v>115</v>
      </c>
      <c r="AE1003" s="1" t="s">
        <v>2974</v>
      </c>
      <c r="AJ1003" s="1" t="s">
        <v>17</v>
      </c>
      <c r="AK1003" s="1" t="s">
        <v>3051</v>
      </c>
      <c r="AL1003" s="1" t="s">
        <v>129</v>
      </c>
      <c r="AM1003" s="1" t="s">
        <v>3061</v>
      </c>
      <c r="AT1003" s="1" t="s">
        <v>43</v>
      </c>
      <c r="AU1003" s="1" t="s">
        <v>3115</v>
      </c>
      <c r="AV1003" s="1" t="s">
        <v>1704</v>
      </c>
      <c r="AW1003" s="1" t="s">
        <v>3211</v>
      </c>
      <c r="BG1003" s="1" t="s">
        <v>1705</v>
      </c>
      <c r="BH1003" s="1" t="s">
        <v>4155</v>
      </c>
      <c r="BI1003" s="1" t="s">
        <v>1706</v>
      </c>
      <c r="BJ1003" s="1" t="s">
        <v>3541</v>
      </c>
      <c r="BK1003" s="1" t="s">
        <v>392</v>
      </c>
      <c r="BL1003" s="1" t="s">
        <v>3116</v>
      </c>
      <c r="BM1003" s="1" t="s">
        <v>1691</v>
      </c>
      <c r="BN1003" s="1" t="s">
        <v>3713</v>
      </c>
      <c r="BO1003" s="1" t="s">
        <v>43</v>
      </c>
      <c r="BP1003" s="1" t="s">
        <v>3115</v>
      </c>
      <c r="BQ1003" s="1" t="s">
        <v>1721</v>
      </c>
      <c r="BR1003" s="1" t="s">
        <v>3904</v>
      </c>
      <c r="BS1003" s="1" t="s">
        <v>723</v>
      </c>
      <c r="BT1003" s="1" t="s">
        <v>3073</v>
      </c>
    </row>
    <row r="1004" spans="1:72" ht="13.5" customHeight="1">
      <c r="A1004" s="6" t="str">
        <f t="shared" si="37"/>
        <v>1729_감물천면_103a</v>
      </c>
      <c r="B1004" s="1">
        <v>1729</v>
      </c>
      <c r="C1004" s="1" t="s">
        <v>4137</v>
      </c>
      <c r="D1004" s="1" t="s">
        <v>4139</v>
      </c>
      <c r="E1004" s="2">
        <v>1003</v>
      </c>
      <c r="F1004" s="1">
        <v>3</v>
      </c>
      <c r="G1004" s="1" t="s">
        <v>1598</v>
      </c>
      <c r="H1004" s="1" t="s">
        <v>2200</v>
      </c>
      <c r="I1004" s="1">
        <v>3</v>
      </c>
      <c r="L1004" s="1">
        <v>5</v>
      </c>
      <c r="M1004" s="1" t="s">
        <v>4614</v>
      </c>
      <c r="N1004" s="1" t="s">
        <v>4615</v>
      </c>
      <c r="S1004" s="1" t="s">
        <v>66</v>
      </c>
      <c r="T1004" s="2" t="s">
        <v>2245</v>
      </c>
      <c r="W1004" s="1" t="s">
        <v>1722</v>
      </c>
      <c r="X1004" s="1" t="s">
        <v>5077</v>
      </c>
      <c r="Y1004" s="1" t="s">
        <v>114</v>
      </c>
      <c r="Z1004" s="1" t="s">
        <v>2416</v>
      </c>
      <c r="AC1004" s="1">
        <v>71</v>
      </c>
      <c r="AD1004" s="1" t="s">
        <v>85</v>
      </c>
      <c r="AE1004" s="1" t="s">
        <v>2995</v>
      </c>
      <c r="AJ1004" s="1" t="s">
        <v>17</v>
      </c>
      <c r="AK1004" s="1" t="s">
        <v>3051</v>
      </c>
      <c r="AL1004" s="1" t="s">
        <v>1723</v>
      </c>
      <c r="AM1004" s="1" t="s">
        <v>3068</v>
      </c>
      <c r="AT1004" s="1" t="s">
        <v>79</v>
      </c>
      <c r="AU1004" s="1" t="s">
        <v>2295</v>
      </c>
      <c r="AV1004" s="1" t="s">
        <v>1724</v>
      </c>
      <c r="AW1004" s="1" t="s">
        <v>3210</v>
      </c>
      <c r="BG1004" s="1" t="s">
        <v>392</v>
      </c>
      <c r="BH1004" s="1" t="s">
        <v>3116</v>
      </c>
      <c r="BI1004" s="1" t="s">
        <v>1725</v>
      </c>
      <c r="BJ1004" s="1" t="s">
        <v>3540</v>
      </c>
      <c r="BK1004" s="1" t="s">
        <v>124</v>
      </c>
      <c r="BL1004" s="1" t="s">
        <v>3119</v>
      </c>
      <c r="BM1004" s="1" t="s">
        <v>1726</v>
      </c>
      <c r="BN1004" s="1" t="s">
        <v>3732</v>
      </c>
      <c r="BO1004" s="1" t="s">
        <v>107</v>
      </c>
      <c r="BP1004" s="1" t="s">
        <v>2312</v>
      </c>
      <c r="BQ1004" s="1" t="s">
        <v>1727</v>
      </c>
      <c r="BR1004" s="1" t="s">
        <v>3903</v>
      </c>
      <c r="BS1004" s="1" t="s">
        <v>141</v>
      </c>
      <c r="BT1004" s="1" t="s">
        <v>3041</v>
      </c>
    </row>
    <row r="1005" spans="1:33" ht="13.5" customHeight="1">
      <c r="A1005" s="6" t="str">
        <f t="shared" si="37"/>
        <v>1729_감물천면_103a</v>
      </c>
      <c r="B1005" s="1">
        <v>1729</v>
      </c>
      <c r="C1005" s="1" t="s">
        <v>4137</v>
      </c>
      <c r="D1005" s="1" t="s">
        <v>4139</v>
      </c>
      <c r="E1005" s="2">
        <v>1004</v>
      </c>
      <c r="F1005" s="1">
        <v>3</v>
      </c>
      <c r="G1005" s="1" t="s">
        <v>1598</v>
      </c>
      <c r="H1005" s="1" t="s">
        <v>2200</v>
      </c>
      <c r="I1005" s="1">
        <v>3</v>
      </c>
      <c r="L1005" s="1">
        <v>5</v>
      </c>
      <c r="M1005" s="1" t="s">
        <v>4614</v>
      </c>
      <c r="N1005" s="1" t="s">
        <v>4615</v>
      </c>
      <c r="S1005" s="1" t="s">
        <v>134</v>
      </c>
      <c r="T1005" s="2" t="s">
        <v>2246</v>
      </c>
      <c r="Y1005" s="1" t="s">
        <v>215</v>
      </c>
      <c r="Z1005" s="1" t="s">
        <v>2546</v>
      </c>
      <c r="AF1005" s="1" t="s">
        <v>698</v>
      </c>
      <c r="AG1005" s="1" t="s">
        <v>3010</v>
      </c>
    </row>
    <row r="1006" spans="1:31" ht="13.5" customHeight="1">
      <c r="A1006" s="6" t="str">
        <f t="shared" si="37"/>
        <v>1729_감물천면_103a</v>
      </c>
      <c r="B1006" s="1">
        <v>1729</v>
      </c>
      <c r="C1006" s="1" t="s">
        <v>4137</v>
      </c>
      <c r="D1006" s="1" t="s">
        <v>4139</v>
      </c>
      <c r="E1006" s="2">
        <v>1005</v>
      </c>
      <c r="F1006" s="1">
        <v>3</v>
      </c>
      <c r="G1006" s="1" t="s">
        <v>1598</v>
      </c>
      <c r="H1006" s="1" t="s">
        <v>2200</v>
      </c>
      <c r="I1006" s="1">
        <v>3</v>
      </c>
      <c r="L1006" s="1">
        <v>5</v>
      </c>
      <c r="M1006" s="1" t="s">
        <v>4614</v>
      </c>
      <c r="N1006" s="1" t="s">
        <v>4615</v>
      </c>
      <c r="S1006" s="1" t="s">
        <v>47</v>
      </c>
      <c r="T1006" s="2" t="s">
        <v>2244</v>
      </c>
      <c r="Y1006" s="1" t="s">
        <v>114</v>
      </c>
      <c r="Z1006" s="1" t="s">
        <v>2416</v>
      </c>
      <c r="AC1006" s="1">
        <v>13</v>
      </c>
      <c r="AD1006" s="1" t="s">
        <v>208</v>
      </c>
      <c r="AE1006" s="1" t="s">
        <v>2951</v>
      </c>
    </row>
    <row r="1007" spans="1:33" ht="13.5" customHeight="1">
      <c r="A1007" s="6" t="str">
        <f t="shared" si="37"/>
        <v>1729_감물천면_103a</v>
      </c>
      <c r="B1007" s="1">
        <v>1729</v>
      </c>
      <c r="C1007" s="1" t="s">
        <v>4137</v>
      </c>
      <c r="D1007" s="1" t="s">
        <v>4139</v>
      </c>
      <c r="E1007" s="2">
        <v>1006</v>
      </c>
      <c r="F1007" s="1">
        <v>3</v>
      </c>
      <c r="G1007" s="1" t="s">
        <v>1598</v>
      </c>
      <c r="H1007" s="1" t="s">
        <v>2200</v>
      </c>
      <c r="I1007" s="1">
        <v>3</v>
      </c>
      <c r="L1007" s="1">
        <v>5</v>
      </c>
      <c r="M1007" s="1" t="s">
        <v>4614</v>
      </c>
      <c r="N1007" s="1" t="s">
        <v>4615</v>
      </c>
      <c r="S1007" s="1" t="s">
        <v>855</v>
      </c>
      <c r="T1007" s="2" t="s">
        <v>2265</v>
      </c>
      <c r="U1007" s="1" t="s">
        <v>107</v>
      </c>
      <c r="V1007" s="1" t="s">
        <v>2312</v>
      </c>
      <c r="Y1007" s="1" t="s">
        <v>1728</v>
      </c>
      <c r="Z1007" s="1" t="s">
        <v>2545</v>
      </c>
      <c r="AF1007" s="1" t="s">
        <v>83</v>
      </c>
      <c r="AG1007" s="1" t="s">
        <v>5078</v>
      </c>
    </row>
    <row r="1008" spans="1:31" ht="13.5" customHeight="1">
      <c r="A1008" s="6" t="str">
        <f t="shared" si="37"/>
        <v>1729_감물천면_103a</v>
      </c>
      <c r="B1008" s="1">
        <v>1729</v>
      </c>
      <c r="C1008" s="1" t="s">
        <v>4137</v>
      </c>
      <c r="D1008" s="1" t="s">
        <v>4139</v>
      </c>
      <c r="E1008" s="2">
        <v>1007</v>
      </c>
      <c r="F1008" s="1">
        <v>3</v>
      </c>
      <c r="G1008" s="1" t="s">
        <v>1598</v>
      </c>
      <c r="H1008" s="1" t="s">
        <v>2200</v>
      </c>
      <c r="I1008" s="1">
        <v>3</v>
      </c>
      <c r="L1008" s="1">
        <v>5</v>
      </c>
      <c r="M1008" s="1" t="s">
        <v>4614</v>
      </c>
      <c r="N1008" s="1" t="s">
        <v>4615</v>
      </c>
      <c r="S1008" s="1" t="s">
        <v>209</v>
      </c>
      <c r="T1008" s="2" t="s">
        <v>2249</v>
      </c>
      <c r="U1008" s="1" t="s">
        <v>1729</v>
      </c>
      <c r="V1008" s="1" t="s">
        <v>2336</v>
      </c>
      <c r="Y1008" s="1" t="s">
        <v>1730</v>
      </c>
      <c r="Z1008" s="1" t="s">
        <v>2544</v>
      </c>
      <c r="AC1008" s="1">
        <v>38</v>
      </c>
      <c r="AD1008" s="1" t="s">
        <v>351</v>
      </c>
      <c r="AE1008" s="1" t="s">
        <v>2972</v>
      </c>
    </row>
    <row r="1009" spans="1:58" ht="13.5" customHeight="1">
      <c r="A1009" s="6" t="str">
        <f t="shared" si="37"/>
        <v>1729_감물천면_103a</v>
      </c>
      <c r="B1009" s="1">
        <v>1729</v>
      </c>
      <c r="C1009" s="1" t="s">
        <v>4137</v>
      </c>
      <c r="D1009" s="1" t="s">
        <v>4139</v>
      </c>
      <c r="E1009" s="2">
        <v>1008</v>
      </c>
      <c r="F1009" s="1">
        <v>3</v>
      </c>
      <c r="G1009" s="1" t="s">
        <v>1598</v>
      </c>
      <c r="H1009" s="1" t="s">
        <v>2200</v>
      </c>
      <c r="I1009" s="1">
        <v>3</v>
      </c>
      <c r="L1009" s="1">
        <v>5</v>
      </c>
      <c r="M1009" s="1" t="s">
        <v>4614</v>
      </c>
      <c r="N1009" s="1" t="s">
        <v>4615</v>
      </c>
      <c r="T1009" s="2" t="s">
        <v>5079</v>
      </c>
      <c r="U1009" s="1" t="s">
        <v>49</v>
      </c>
      <c r="V1009" s="1" t="s">
        <v>2294</v>
      </c>
      <c r="Y1009" s="1" t="s">
        <v>5271</v>
      </c>
      <c r="Z1009" s="1" t="s">
        <v>4193</v>
      </c>
      <c r="AC1009" s="1">
        <v>1</v>
      </c>
      <c r="AD1009" s="1" t="s">
        <v>151</v>
      </c>
      <c r="AE1009" s="1" t="s">
        <v>2949</v>
      </c>
      <c r="AF1009" s="1" t="s">
        <v>54</v>
      </c>
      <c r="AG1009" s="1" t="s">
        <v>3004</v>
      </c>
      <c r="BB1009" s="1" t="s">
        <v>98</v>
      </c>
      <c r="BC1009" s="1" t="s">
        <v>2375</v>
      </c>
      <c r="BD1009" s="1" t="s">
        <v>5272</v>
      </c>
      <c r="BE1009" s="1" t="s">
        <v>4228</v>
      </c>
      <c r="BF1009" s="1" t="s">
        <v>5080</v>
      </c>
    </row>
    <row r="1010" spans="1:72" ht="13.5" customHeight="1">
      <c r="A1010" s="6" t="str">
        <f t="shared" si="37"/>
        <v>1729_감물천면_103a</v>
      </c>
      <c r="B1010" s="1">
        <v>1729</v>
      </c>
      <c r="C1010" s="1" t="s">
        <v>4137</v>
      </c>
      <c r="D1010" s="1" t="s">
        <v>4139</v>
      </c>
      <c r="E1010" s="2">
        <v>1009</v>
      </c>
      <c r="F1010" s="1">
        <v>3</v>
      </c>
      <c r="G1010" s="1" t="s">
        <v>1598</v>
      </c>
      <c r="H1010" s="1" t="s">
        <v>2200</v>
      </c>
      <c r="I1010" s="1">
        <v>4</v>
      </c>
      <c r="J1010" s="1" t="s">
        <v>1731</v>
      </c>
      <c r="K1010" s="1" t="s">
        <v>2209</v>
      </c>
      <c r="L1010" s="1">
        <v>1</v>
      </c>
      <c r="M1010" s="1" t="s">
        <v>4616</v>
      </c>
      <c r="N1010" s="1" t="s">
        <v>4617</v>
      </c>
      <c r="T1010" s="2" t="s">
        <v>5028</v>
      </c>
      <c r="U1010" s="1" t="s">
        <v>107</v>
      </c>
      <c r="V1010" s="1" t="s">
        <v>2312</v>
      </c>
      <c r="W1010" s="1" t="s">
        <v>139</v>
      </c>
      <c r="X1010" s="1" t="s">
        <v>2384</v>
      </c>
      <c r="Y1010" s="1" t="s">
        <v>1732</v>
      </c>
      <c r="Z1010" s="1" t="s">
        <v>2543</v>
      </c>
      <c r="AC1010" s="1">
        <v>44</v>
      </c>
      <c r="AD1010" s="1" t="s">
        <v>301</v>
      </c>
      <c r="AE1010" s="1" t="s">
        <v>2352</v>
      </c>
      <c r="AJ1010" s="1" t="s">
        <v>17</v>
      </c>
      <c r="AK1010" s="1" t="s">
        <v>3051</v>
      </c>
      <c r="AL1010" s="1" t="s">
        <v>141</v>
      </c>
      <c r="AM1010" s="1" t="s">
        <v>3041</v>
      </c>
      <c r="AT1010" s="1" t="s">
        <v>79</v>
      </c>
      <c r="AU1010" s="1" t="s">
        <v>2295</v>
      </c>
      <c r="AV1010" s="1" t="s">
        <v>1733</v>
      </c>
      <c r="AW1010" s="1" t="s">
        <v>3209</v>
      </c>
      <c r="BG1010" s="1" t="s">
        <v>124</v>
      </c>
      <c r="BH1010" s="1" t="s">
        <v>3119</v>
      </c>
      <c r="BI1010" s="1" t="s">
        <v>1734</v>
      </c>
      <c r="BJ1010" s="1" t="s">
        <v>3526</v>
      </c>
      <c r="BK1010" s="1" t="s">
        <v>43</v>
      </c>
      <c r="BL1010" s="1" t="s">
        <v>3115</v>
      </c>
      <c r="BM1010" s="1" t="s">
        <v>1735</v>
      </c>
      <c r="BN1010" s="1" t="s">
        <v>3503</v>
      </c>
      <c r="BO1010" s="1" t="s">
        <v>1538</v>
      </c>
      <c r="BP1010" s="1" t="s">
        <v>3123</v>
      </c>
      <c r="BQ1010" s="1" t="s">
        <v>1736</v>
      </c>
      <c r="BR1010" s="1" t="s">
        <v>4242</v>
      </c>
      <c r="BS1010" s="1" t="s">
        <v>65</v>
      </c>
      <c r="BT1010" s="1" t="s">
        <v>5038</v>
      </c>
    </row>
    <row r="1011" spans="1:72" ht="13.5" customHeight="1">
      <c r="A1011" s="6" t="str">
        <f t="shared" si="37"/>
        <v>1729_감물천면_103a</v>
      </c>
      <c r="B1011" s="1">
        <v>1729</v>
      </c>
      <c r="C1011" s="1" t="s">
        <v>4137</v>
      </c>
      <c r="D1011" s="1" t="s">
        <v>4139</v>
      </c>
      <c r="E1011" s="2">
        <v>1010</v>
      </c>
      <c r="F1011" s="1">
        <v>3</v>
      </c>
      <c r="G1011" s="1" t="s">
        <v>1598</v>
      </c>
      <c r="H1011" s="1" t="s">
        <v>2200</v>
      </c>
      <c r="I1011" s="1">
        <v>4</v>
      </c>
      <c r="L1011" s="1">
        <v>1</v>
      </c>
      <c r="M1011" s="1" t="s">
        <v>4616</v>
      </c>
      <c r="N1011" s="1" t="s">
        <v>4617</v>
      </c>
      <c r="S1011" s="1" t="s">
        <v>66</v>
      </c>
      <c r="T1011" s="2" t="s">
        <v>2245</v>
      </c>
      <c r="W1011" s="1" t="s">
        <v>76</v>
      </c>
      <c r="X1011" s="1" t="s">
        <v>5081</v>
      </c>
      <c r="Y1011" s="1" t="s">
        <v>114</v>
      </c>
      <c r="Z1011" s="1" t="s">
        <v>2416</v>
      </c>
      <c r="AC1011" s="1">
        <v>47</v>
      </c>
      <c r="AD1011" s="1" t="s">
        <v>109</v>
      </c>
      <c r="AE1011" s="1" t="s">
        <v>2976</v>
      </c>
      <c r="AJ1011" s="1" t="s">
        <v>17</v>
      </c>
      <c r="AK1011" s="1" t="s">
        <v>3051</v>
      </c>
      <c r="AL1011" s="1" t="s">
        <v>591</v>
      </c>
      <c r="AM1011" s="1" t="s">
        <v>3047</v>
      </c>
      <c r="AT1011" s="1" t="s">
        <v>43</v>
      </c>
      <c r="AU1011" s="1" t="s">
        <v>3115</v>
      </c>
      <c r="AV1011" s="1" t="s">
        <v>1737</v>
      </c>
      <c r="AW1011" s="1" t="s">
        <v>3208</v>
      </c>
      <c r="BG1011" s="1" t="s">
        <v>1738</v>
      </c>
      <c r="BH1011" s="1" t="s">
        <v>3461</v>
      </c>
      <c r="BI1011" s="1" t="s">
        <v>1739</v>
      </c>
      <c r="BJ1011" s="1" t="s">
        <v>3539</v>
      </c>
      <c r="BK1011" s="1" t="s">
        <v>43</v>
      </c>
      <c r="BL1011" s="1" t="s">
        <v>3115</v>
      </c>
      <c r="BM1011" s="1" t="s">
        <v>4120</v>
      </c>
      <c r="BN1011" s="1" t="s">
        <v>3718</v>
      </c>
      <c r="BO1011" s="1" t="s">
        <v>43</v>
      </c>
      <c r="BP1011" s="1" t="s">
        <v>3115</v>
      </c>
      <c r="BQ1011" s="1" t="s">
        <v>1740</v>
      </c>
      <c r="BR1011" s="1" t="s">
        <v>3902</v>
      </c>
      <c r="BS1011" s="1" t="s">
        <v>651</v>
      </c>
      <c r="BT1011" s="1" t="s">
        <v>3054</v>
      </c>
    </row>
    <row r="1012" spans="1:33" ht="13.5" customHeight="1">
      <c r="A1012" s="6" t="str">
        <f t="shared" si="37"/>
        <v>1729_감물천면_103a</v>
      </c>
      <c r="B1012" s="1">
        <v>1729</v>
      </c>
      <c r="C1012" s="1" t="s">
        <v>4137</v>
      </c>
      <c r="D1012" s="1" t="s">
        <v>4139</v>
      </c>
      <c r="E1012" s="2">
        <v>1011</v>
      </c>
      <c r="F1012" s="1">
        <v>3</v>
      </c>
      <c r="G1012" s="1" t="s">
        <v>1598</v>
      </c>
      <c r="H1012" s="1" t="s">
        <v>2200</v>
      </c>
      <c r="I1012" s="1">
        <v>4</v>
      </c>
      <c r="L1012" s="1">
        <v>1</v>
      </c>
      <c r="M1012" s="1" t="s">
        <v>4616</v>
      </c>
      <c r="N1012" s="1" t="s">
        <v>4617</v>
      </c>
      <c r="S1012" s="1" t="s">
        <v>678</v>
      </c>
      <c r="T1012" s="2" t="s">
        <v>2247</v>
      </c>
      <c r="AF1012" s="1" t="s">
        <v>330</v>
      </c>
      <c r="AG1012" s="1" t="s">
        <v>3008</v>
      </c>
    </row>
    <row r="1013" spans="1:31" ht="13.5" customHeight="1">
      <c r="A1013" s="6" t="str">
        <f aca="true" t="shared" si="38" ref="A1013:A1044">HYPERLINK("http://kyu.snu.ac.kr/sdhj/index.jsp?type=hj/GK14620_00IM0001_103a.jpg","1729_감물천면_103a")</f>
        <v>1729_감물천면_103a</v>
      </c>
      <c r="B1013" s="1">
        <v>1729</v>
      </c>
      <c r="C1013" s="1" t="s">
        <v>4137</v>
      </c>
      <c r="D1013" s="1" t="s">
        <v>4139</v>
      </c>
      <c r="E1013" s="2">
        <v>1012</v>
      </c>
      <c r="F1013" s="1">
        <v>3</v>
      </c>
      <c r="G1013" s="1" t="s">
        <v>1598</v>
      </c>
      <c r="H1013" s="1" t="s">
        <v>2200</v>
      </c>
      <c r="I1013" s="1">
        <v>4</v>
      </c>
      <c r="L1013" s="1">
        <v>1</v>
      </c>
      <c r="M1013" s="1" t="s">
        <v>4616</v>
      </c>
      <c r="N1013" s="1" t="s">
        <v>4617</v>
      </c>
      <c r="S1013" s="1" t="s">
        <v>47</v>
      </c>
      <c r="T1013" s="2" t="s">
        <v>2244</v>
      </c>
      <c r="AC1013" s="1">
        <v>5</v>
      </c>
      <c r="AD1013" s="1" t="s">
        <v>53</v>
      </c>
      <c r="AE1013" s="1" t="s">
        <v>2955</v>
      </c>
    </row>
    <row r="1014" spans="1:58" ht="13.5" customHeight="1">
      <c r="A1014" s="6" t="str">
        <f t="shared" si="38"/>
        <v>1729_감물천면_103a</v>
      </c>
      <c r="B1014" s="1">
        <v>1729</v>
      </c>
      <c r="C1014" s="1" t="s">
        <v>4137</v>
      </c>
      <c r="D1014" s="1" t="s">
        <v>4139</v>
      </c>
      <c r="E1014" s="2">
        <v>1013</v>
      </c>
      <c r="F1014" s="1">
        <v>3</v>
      </c>
      <c r="G1014" s="1" t="s">
        <v>1598</v>
      </c>
      <c r="H1014" s="1" t="s">
        <v>2200</v>
      </c>
      <c r="I1014" s="1">
        <v>4</v>
      </c>
      <c r="L1014" s="1">
        <v>1</v>
      </c>
      <c r="M1014" s="1" t="s">
        <v>4616</v>
      </c>
      <c r="N1014" s="1" t="s">
        <v>4617</v>
      </c>
      <c r="T1014" s="2" t="s">
        <v>5082</v>
      </c>
      <c r="U1014" s="1" t="s">
        <v>86</v>
      </c>
      <c r="V1014" s="1" t="s">
        <v>2290</v>
      </c>
      <c r="Y1014" s="1" t="s">
        <v>1741</v>
      </c>
      <c r="Z1014" s="1" t="s">
        <v>2542</v>
      </c>
      <c r="AC1014" s="1">
        <v>28</v>
      </c>
      <c r="AD1014" s="1" t="s">
        <v>40</v>
      </c>
      <c r="AE1014" s="1" t="s">
        <v>2990</v>
      </c>
      <c r="AT1014" s="1" t="s">
        <v>49</v>
      </c>
      <c r="AU1014" s="1" t="s">
        <v>2294</v>
      </c>
      <c r="AV1014" s="1" t="s">
        <v>1742</v>
      </c>
      <c r="AW1014" s="1" t="s">
        <v>3207</v>
      </c>
      <c r="BB1014" s="1" t="s">
        <v>358</v>
      </c>
      <c r="BC1014" s="1" t="s">
        <v>4227</v>
      </c>
      <c r="BF1014" s="1" t="s">
        <v>5083</v>
      </c>
    </row>
    <row r="1015" spans="1:58" ht="13.5" customHeight="1">
      <c r="A1015" s="6" t="str">
        <f t="shared" si="38"/>
        <v>1729_감물천면_103a</v>
      </c>
      <c r="B1015" s="1">
        <v>1729</v>
      </c>
      <c r="C1015" s="1" t="s">
        <v>4137</v>
      </c>
      <c r="D1015" s="1" t="s">
        <v>4139</v>
      </c>
      <c r="E1015" s="2">
        <v>1014</v>
      </c>
      <c r="F1015" s="1">
        <v>3</v>
      </c>
      <c r="G1015" s="1" t="s">
        <v>1598</v>
      </c>
      <c r="H1015" s="1" t="s">
        <v>2200</v>
      </c>
      <c r="I1015" s="1">
        <v>4</v>
      </c>
      <c r="L1015" s="1">
        <v>1</v>
      </c>
      <c r="M1015" s="1" t="s">
        <v>4616</v>
      </c>
      <c r="N1015" s="1" t="s">
        <v>4617</v>
      </c>
      <c r="T1015" s="2" t="s">
        <v>5082</v>
      </c>
      <c r="U1015" s="1" t="s">
        <v>86</v>
      </c>
      <c r="V1015" s="1" t="s">
        <v>2290</v>
      </c>
      <c r="Y1015" s="1" t="s">
        <v>1743</v>
      </c>
      <c r="Z1015" s="1" t="s">
        <v>2541</v>
      </c>
      <c r="AF1015" s="1" t="s">
        <v>131</v>
      </c>
      <c r="AG1015" s="1" t="s">
        <v>3005</v>
      </c>
      <c r="BB1015" s="1" t="s">
        <v>91</v>
      </c>
      <c r="BC1015" s="1" t="s">
        <v>3399</v>
      </c>
      <c r="BF1015" s="1" t="s">
        <v>5083</v>
      </c>
    </row>
    <row r="1016" spans="1:58" ht="13.5" customHeight="1">
      <c r="A1016" s="6" t="str">
        <f t="shared" si="38"/>
        <v>1729_감물천면_103a</v>
      </c>
      <c r="B1016" s="1">
        <v>1729</v>
      </c>
      <c r="C1016" s="1" t="s">
        <v>4137</v>
      </c>
      <c r="D1016" s="1" t="s">
        <v>4139</v>
      </c>
      <c r="E1016" s="2">
        <v>1015</v>
      </c>
      <c r="F1016" s="1">
        <v>3</v>
      </c>
      <c r="G1016" s="1" t="s">
        <v>1598</v>
      </c>
      <c r="H1016" s="1" t="s">
        <v>2200</v>
      </c>
      <c r="I1016" s="1">
        <v>4</v>
      </c>
      <c r="L1016" s="1">
        <v>1</v>
      </c>
      <c r="M1016" s="1" t="s">
        <v>4616</v>
      </c>
      <c r="N1016" s="1" t="s">
        <v>4617</v>
      </c>
      <c r="T1016" s="2" t="s">
        <v>5082</v>
      </c>
      <c r="U1016" s="1" t="s">
        <v>86</v>
      </c>
      <c r="V1016" s="1" t="s">
        <v>2290</v>
      </c>
      <c r="Y1016" s="1" t="s">
        <v>1744</v>
      </c>
      <c r="Z1016" s="1" t="s">
        <v>2540</v>
      </c>
      <c r="AC1016" s="1">
        <v>9</v>
      </c>
      <c r="AD1016" s="1" t="s">
        <v>270</v>
      </c>
      <c r="AE1016" s="1" t="s">
        <v>2962</v>
      </c>
      <c r="BC1016" s="1" t="s">
        <v>3399</v>
      </c>
      <c r="BF1016" s="1" t="s">
        <v>5084</v>
      </c>
    </row>
    <row r="1017" spans="1:72" ht="13.5" customHeight="1">
      <c r="A1017" s="6" t="str">
        <f t="shared" si="38"/>
        <v>1729_감물천면_103a</v>
      </c>
      <c r="B1017" s="1">
        <v>1729</v>
      </c>
      <c r="C1017" s="1" t="s">
        <v>4137</v>
      </c>
      <c r="D1017" s="1" t="s">
        <v>4139</v>
      </c>
      <c r="E1017" s="2">
        <v>1016</v>
      </c>
      <c r="F1017" s="1">
        <v>3</v>
      </c>
      <c r="G1017" s="1" t="s">
        <v>1598</v>
      </c>
      <c r="H1017" s="1" t="s">
        <v>2200</v>
      </c>
      <c r="I1017" s="1">
        <v>4</v>
      </c>
      <c r="L1017" s="1">
        <v>2</v>
      </c>
      <c r="M1017" s="1" t="s">
        <v>4413</v>
      </c>
      <c r="N1017" s="1" t="s">
        <v>4414</v>
      </c>
      <c r="Q1017" s="1" t="s">
        <v>1745</v>
      </c>
      <c r="R1017" s="1" t="s">
        <v>2237</v>
      </c>
      <c r="T1017" s="2" t="s">
        <v>4704</v>
      </c>
      <c r="W1017" s="1" t="s">
        <v>76</v>
      </c>
      <c r="X1017" s="1" t="s">
        <v>4807</v>
      </c>
      <c r="Y1017" s="1" t="s">
        <v>114</v>
      </c>
      <c r="Z1017" s="1" t="s">
        <v>2416</v>
      </c>
      <c r="AC1017" s="1">
        <v>63</v>
      </c>
      <c r="AD1017" s="1" t="s">
        <v>248</v>
      </c>
      <c r="AE1017" s="1" t="s">
        <v>2967</v>
      </c>
      <c r="AJ1017" s="1" t="s">
        <v>17</v>
      </c>
      <c r="AK1017" s="1" t="s">
        <v>3051</v>
      </c>
      <c r="AL1017" s="1" t="s">
        <v>65</v>
      </c>
      <c r="AM1017" s="1" t="s">
        <v>4910</v>
      </c>
      <c r="AT1017" s="1" t="s">
        <v>79</v>
      </c>
      <c r="AU1017" s="1" t="s">
        <v>2295</v>
      </c>
      <c r="AV1017" s="1" t="s">
        <v>1682</v>
      </c>
      <c r="AW1017" s="1" t="s">
        <v>3206</v>
      </c>
      <c r="BG1017" s="1" t="s">
        <v>43</v>
      </c>
      <c r="BH1017" s="1" t="s">
        <v>3115</v>
      </c>
      <c r="BI1017" s="1" t="s">
        <v>1683</v>
      </c>
      <c r="BJ1017" s="1" t="s">
        <v>3511</v>
      </c>
      <c r="BK1017" s="1" t="s">
        <v>43</v>
      </c>
      <c r="BL1017" s="1" t="s">
        <v>3115</v>
      </c>
      <c r="BM1017" s="1" t="s">
        <v>1746</v>
      </c>
      <c r="BN1017" s="1" t="s">
        <v>3731</v>
      </c>
      <c r="BO1017" s="1" t="s">
        <v>1747</v>
      </c>
      <c r="BP1017" s="1" t="s">
        <v>3841</v>
      </c>
      <c r="BQ1017" s="1" t="s">
        <v>1685</v>
      </c>
      <c r="BR1017" s="1" t="s">
        <v>3901</v>
      </c>
      <c r="BS1017" s="1" t="s">
        <v>1181</v>
      </c>
      <c r="BT1017" s="1" t="s">
        <v>5071</v>
      </c>
    </row>
    <row r="1018" spans="1:31" ht="13.5" customHeight="1">
      <c r="A1018" s="6" t="str">
        <f t="shared" si="38"/>
        <v>1729_감물천면_103a</v>
      </c>
      <c r="B1018" s="1">
        <v>1729</v>
      </c>
      <c r="C1018" s="1" t="s">
        <v>4137</v>
      </c>
      <c r="D1018" s="1" t="s">
        <v>4139</v>
      </c>
      <c r="E1018" s="2">
        <v>1017</v>
      </c>
      <c r="F1018" s="1">
        <v>3</v>
      </c>
      <c r="G1018" s="1" t="s">
        <v>1598</v>
      </c>
      <c r="H1018" s="1" t="s">
        <v>2200</v>
      </c>
      <c r="I1018" s="1">
        <v>4</v>
      </c>
      <c r="L1018" s="1">
        <v>2</v>
      </c>
      <c r="M1018" s="1" t="s">
        <v>4413</v>
      </c>
      <c r="N1018" s="1" t="s">
        <v>4414</v>
      </c>
      <c r="S1018" s="1" t="s">
        <v>678</v>
      </c>
      <c r="T1018" s="2" t="s">
        <v>2247</v>
      </c>
      <c r="Y1018" s="1" t="s">
        <v>114</v>
      </c>
      <c r="Z1018" s="1" t="s">
        <v>2416</v>
      </c>
      <c r="AC1018" s="1">
        <v>11</v>
      </c>
      <c r="AD1018" s="1" t="s">
        <v>85</v>
      </c>
      <c r="AE1018" s="1" t="s">
        <v>2995</v>
      </c>
    </row>
    <row r="1019" spans="1:35" ht="13.5" customHeight="1">
      <c r="A1019" s="6" t="str">
        <f t="shared" si="38"/>
        <v>1729_감물천면_103a</v>
      </c>
      <c r="B1019" s="1">
        <v>1729</v>
      </c>
      <c r="C1019" s="1" t="s">
        <v>4137</v>
      </c>
      <c r="D1019" s="1" t="s">
        <v>4139</v>
      </c>
      <c r="E1019" s="2">
        <v>1018</v>
      </c>
      <c r="F1019" s="1">
        <v>3</v>
      </c>
      <c r="G1019" s="1" t="s">
        <v>1598</v>
      </c>
      <c r="H1019" s="1" t="s">
        <v>2200</v>
      </c>
      <c r="I1019" s="1">
        <v>4</v>
      </c>
      <c r="L1019" s="1">
        <v>2</v>
      </c>
      <c r="M1019" s="1" t="s">
        <v>4413</v>
      </c>
      <c r="N1019" s="1" t="s">
        <v>4414</v>
      </c>
      <c r="S1019" s="1" t="s">
        <v>209</v>
      </c>
      <c r="T1019" s="2" t="s">
        <v>2249</v>
      </c>
      <c r="Y1019" s="1" t="s">
        <v>1748</v>
      </c>
      <c r="Z1019" s="1" t="s">
        <v>2532</v>
      </c>
      <c r="AF1019" s="1" t="s">
        <v>1318</v>
      </c>
      <c r="AG1019" s="1" t="s">
        <v>3006</v>
      </c>
      <c r="AH1019" s="1" t="s">
        <v>1749</v>
      </c>
      <c r="AI1019" s="1" t="s">
        <v>3039</v>
      </c>
    </row>
    <row r="1020" spans="1:72" ht="13.5" customHeight="1">
      <c r="A1020" s="6" t="str">
        <f t="shared" si="38"/>
        <v>1729_감물천면_103a</v>
      </c>
      <c r="B1020" s="1">
        <v>1729</v>
      </c>
      <c r="C1020" s="1" t="s">
        <v>4137</v>
      </c>
      <c r="D1020" s="1" t="s">
        <v>4139</v>
      </c>
      <c r="E1020" s="2">
        <v>1019</v>
      </c>
      <c r="F1020" s="1">
        <v>3</v>
      </c>
      <c r="G1020" s="1" t="s">
        <v>1598</v>
      </c>
      <c r="H1020" s="1" t="s">
        <v>2200</v>
      </c>
      <c r="I1020" s="1">
        <v>4</v>
      </c>
      <c r="L1020" s="1">
        <v>3</v>
      </c>
      <c r="M1020" s="1" t="s">
        <v>4618</v>
      </c>
      <c r="N1020" s="1" t="s">
        <v>4619</v>
      </c>
      <c r="T1020" s="2" t="s">
        <v>4947</v>
      </c>
      <c r="U1020" s="1" t="s">
        <v>79</v>
      </c>
      <c r="V1020" s="1" t="s">
        <v>2295</v>
      </c>
      <c r="W1020" s="1" t="s">
        <v>795</v>
      </c>
      <c r="X1020" s="1" t="s">
        <v>2386</v>
      </c>
      <c r="Y1020" s="1" t="s">
        <v>1750</v>
      </c>
      <c r="Z1020" s="1" t="s">
        <v>2539</v>
      </c>
      <c r="AC1020" s="1">
        <v>65</v>
      </c>
      <c r="AD1020" s="1" t="s">
        <v>53</v>
      </c>
      <c r="AE1020" s="1" t="s">
        <v>2955</v>
      </c>
      <c r="AJ1020" s="1" t="s">
        <v>17</v>
      </c>
      <c r="AK1020" s="1" t="s">
        <v>3051</v>
      </c>
      <c r="AL1020" s="1" t="s">
        <v>177</v>
      </c>
      <c r="AM1020" s="1" t="s">
        <v>3056</v>
      </c>
      <c r="AT1020" s="1" t="s">
        <v>43</v>
      </c>
      <c r="AU1020" s="1" t="s">
        <v>3115</v>
      </c>
      <c r="AV1020" s="1" t="s">
        <v>796</v>
      </c>
      <c r="AW1020" s="1" t="s">
        <v>3205</v>
      </c>
      <c r="BG1020" s="1" t="s">
        <v>43</v>
      </c>
      <c r="BH1020" s="1" t="s">
        <v>3115</v>
      </c>
      <c r="BI1020" s="1" t="s">
        <v>797</v>
      </c>
      <c r="BJ1020" s="1" t="s">
        <v>2381</v>
      </c>
      <c r="BK1020" s="1" t="s">
        <v>43</v>
      </c>
      <c r="BL1020" s="1" t="s">
        <v>3115</v>
      </c>
      <c r="BM1020" s="1" t="s">
        <v>1751</v>
      </c>
      <c r="BN1020" s="1" t="s">
        <v>3730</v>
      </c>
      <c r="BO1020" s="1" t="s">
        <v>392</v>
      </c>
      <c r="BP1020" s="1" t="s">
        <v>3116</v>
      </c>
      <c r="BQ1020" s="1" t="s">
        <v>799</v>
      </c>
      <c r="BR1020" s="1" t="s">
        <v>3900</v>
      </c>
      <c r="BS1020" s="1" t="s">
        <v>65</v>
      </c>
      <c r="BT1020" s="1" t="s">
        <v>4853</v>
      </c>
    </row>
    <row r="1021" spans="1:72" ht="13.5" customHeight="1">
      <c r="A1021" s="6" t="str">
        <f t="shared" si="38"/>
        <v>1729_감물천면_103a</v>
      </c>
      <c r="B1021" s="1">
        <v>1729</v>
      </c>
      <c r="C1021" s="1" t="s">
        <v>4137</v>
      </c>
      <c r="D1021" s="1" t="s">
        <v>4139</v>
      </c>
      <c r="E1021" s="2">
        <v>1020</v>
      </c>
      <c r="F1021" s="1">
        <v>3</v>
      </c>
      <c r="G1021" s="1" t="s">
        <v>1598</v>
      </c>
      <c r="H1021" s="1" t="s">
        <v>2200</v>
      </c>
      <c r="I1021" s="1">
        <v>4</v>
      </c>
      <c r="L1021" s="1">
        <v>3</v>
      </c>
      <c r="M1021" s="1" t="s">
        <v>4618</v>
      </c>
      <c r="N1021" s="1" t="s">
        <v>4619</v>
      </c>
      <c r="S1021" s="1" t="s">
        <v>66</v>
      </c>
      <c r="T1021" s="2" t="s">
        <v>2245</v>
      </c>
      <c r="W1021" s="1" t="s">
        <v>139</v>
      </c>
      <c r="X1021" s="1" t="s">
        <v>2384</v>
      </c>
      <c r="Y1021" s="1" t="s">
        <v>39</v>
      </c>
      <c r="Z1021" s="1" t="s">
        <v>2423</v>
      </c>
      <c r="AC1021" s="1">
        <v>66</v>
      </c>
      <c r="AD1021" s="1" t="s">
        <v>133</v>
      </c>
      <c r="AE1021" s="1" t="s">
        <v>2971</v>
      </c>
      <c r="AJ1021" s="1" t="s">
        <v>41</v>
      </c>
      <c r="AK1021" s="1" t="s">
        <v>3052</v>
      </c>
      <c r="AL1021" s="1" t="s">
        <v>141</v>
      </c>
      <c r="AM1021" s="1" t="s">
        <v>3041</v>
      </c>
      <c r="AT1021" s="1" t="s">
        <v>43</v>
      </c>
      <c r="AU1021" s="1" t="s">
        <v>3115</v>
      </c>
      <c r="AV1021" s="1" t="s">
        <v>1752</v>
      </c>
      <c r="AW1021" s="1" t="s">
        <v>3204</v>
      </c>
      <c r="BG1021" s="1" t="s">
        <v>205</v>
      </c>
      <c r="BH1021" s="1" t="s">
        <v>4217</v>
      </c>
      <c r="BI1021" s="1" t="s">
        <v>5273</v>
      </c>
      <c r="BJ1021" s="1" t="s">
        <v>5085</v>
      </c>
      <c r="BK1021" s="1" t="s">
        <v>1206</v>
      </c>
      <c r="BL1021" s="1" t="s">
        <v>3465</v>
      </c>
      <c r="BM1021" s="1" t="s">
        <v>1753</v>
      </c>
      <c r="BN1021" s="1" t="s">
        <v>3729</v>
      </c>
      <c r="BO1021" s="1" t="s">
        <v>1754</v>
      </c>
      <c r="BP1021" s="1" t="s">
        <v>4219</v>
      </c>
      <c r="BQ1021" s="1" t="s">
        <v>1755</v>
      </c>
      <c r="BR1021" s="1" t="s">
        <v>3899</v>
      </c>
      <c r="BS1021" s="1" t="s">
        <v>194</v>
      </c>
      <c r="BT1021" s="1" t="s">
        <v>3059</v>
      </c>
    </row>
    <row r="1022" spans="1:31" ht="13.5" customHeight="1">
      <c r="A1022" s="6" t="str">
        <f t="shared" si="38"/>
        <v>1729_감물천면_103a</v>
      </c>
      <c r="B1022" s="1">
        <v>1729</v>
      </c>
      <c r="C1022" s="1" t="s">
        <v>4137</v>
      </c>
      <c r="D1022" s="1" t="s">
        <v>4139</v>
      </c>
      <c r="E1022" s="2">
        <v>1021</v>
      </c>
      <c r="F1022" s="1">
        <v>3</v>
      </c>
      <c r="G1022" s="1" t="s">
        <v>1598</v>
      </c>
      <c r="H1022" s="1" t="s">
        <v>2200</v>
      </c>
      <c r="I1022" s="1">
        <v>4</v>
      </c>
      <c r="L1022" s="1">
        <v>3</v>
      </c>
      <c r="M1022" s="1" t="s">
        <v>4618</v>
      </c>
      <c r="N1022" s="1" t="s">
        <v>4619</v>
      </c>
      <c r="S1022" s="1" t="s">
        <v>134</v>
      </c>
      <c r="T1022" s="2" t="s">
        <v>2246</v>
      </c>
      <c r="Y1022" s="1" t="s">
        <v>1756</v>
      </c>
      <c r="Z1022" s="1" t="s">
        <v>2538</v>
      </c>
      <c r="AC1022" s="1">
        <v>34</v>
      </c>
      <c r="AD1022" s="1" t="s">
        <v>703</v>
      </c>
      <c r="AE1022" s="1" t="s">
        <v>2999</v>
      </c>
    </row>
    <row r="1023" spans="1:31" ht="13.5" customHeight="1">
      <c r="A1023" s="6" t="str">
        <f t="shared" si="38"/>
        <v>1729_감물천면_103a</v>
      </c>
      <c r="B1023" s="1">
        <v>1729</v>
      </c>
      <c r="C1023" s="1" t="s">
        <v>4137</v>
      </c>
      <c r="D1023" s="1" t="s">
        <v>4139</v>
      </c>
      <c r="E1023" s="2">
        <v>1022</v>
      </c>
      <c r="F1023" s="1">
        <v>3</v>
      </c>
      <c r="G1023" s="1" t="s">
        <v>1598</v>
      </c>
      <c r="H1023" s="1" t="s">
        <v>2200</v>
      </c>
      <c r="I1023" s="1">
        <v>4</v>
      </c>
      <c r="L1023" s="1">
        <v>3</v>
      </c>
      <c r="M1023" s="1" t="s">
        <v>4618</v>
      </c>
      <c r="N1023" s="1" t="s">
        <v>4619</v>
      </c>
      <c r="S1023" s="1" t="s">
        <v>137</v>
      </c>
      <c r="T1023" s="2" t="s">
        <v>2251</v>
      </c>
      <c r="W1023" s="1" t="s">
        <v>76</v>
      </c>
      <c r="X1023" s="1" t="s">
        <v>4948</v>
      </c>
      <c r="Y1023" s="1" t="s">
        <v>39</v>
      </c>
      <c r="Z1023" s="1" t="s">
        <v>2423</v>
      </c>
      <c r="AC1023" s="1">
        <v>34</v>
      </c>
      <c r="AD1023" s="1" t="s">
        <v>703</v>
      </c>
      <c r="AE1023" s="1" t="s">
        <v>2999</v>
      </c>
    </row>
    <row r="1024" spans="1:33" ht="13.5" customHeight="1">
      <c r="A1024" s="6" t="str">
        <f t="shared" si="38"/>
        <v>1729_감물천면_103a</v>
      </c>
      <c r="B1024" s="1">
        <v>1729</v>
      </c>
      <c r="C1024" s="1" t="s">
        <v>4137</v>
      </c>
      <c r="D1024" s="1" t="s">
        <v>4139</v>
      </c>
      <c r="E1024" s="2">
        <v>1023</v>
      </c>
      <c r="F1024" s="1">
        <v>3</v>
      </c>
      <c r="G1024" s="1" t="s">
        <v>1598</v>
      </c>
      <c r="H1024" s="1" t="s">
        <v>2200</v>
      </c>
      <c r="I1024" s="1">
        <v>4</v>
      </c>
      <c r="L1024" s="1">
        <v>3</v>
      </c>
      <c r="M1024" s="1" t="s">
        <v>4618</v>
      </c>
      <c r="N1024" s="1" t="s">
        <v>4619</v>
      </c>
      <c r="S1024" s="1" t="s">
        <v>47</v>
      </c>
      <c r="T1024" s="2" t="s">
        <v>2244</v>
      </c>
      <c r="AF1024" s="1" t="s">
        <v>330</v>
      </c>
      <c r="AG1024" s="1" t="s">
        <v>3008</v>
      </c>
    </row>
    <row r="1025" spans="1:33" ht="13.5" customHeight="1">
      <c r="A1025" s="6" t="str">
        <f t="shared" si="38"/>
        <v>1729_감물천면_103a</v>
      </c>
      <c r="B1025" s="1">
        <v>1729</v>
      </c>
      <c r="C1025" s="1" t="s">
        <v>4137</v>
      </c>
      <c r="D1025" s="1" t="s">
        <v>4139</v>
      </c>
      <c r="E1025" s="2">
        <v>1024</v>
      </c>
      <c r="F1025" s="1">
        <v>3</v>
      </c>
      <c r="G1025" s="1" t="s">
        <v>1598</v>
      </c>
      <c r="H1025" s="1" t="s">
        <v>2200</v>
      </c>
      <c r="I1025" s="1">
        <v>4</v>
      </c>
      <c r="L1025" s="1">
        <v>3</v>
      </c>
      <c r="M1025" s="1" t="s">
        <v>4618</v>
      </c>
      <c r="N1025" s="1" t="s">
        <v>4619</v>
      </c>
      <c r="S1025" s="1" t="s">
        <v>47</v>
      </c>
      <c r="T1025" s="2" t="s">
        <v>2244</v>
      </c>
      <c r="AF1025" s="1" t="s">
        <v>131</v>
      </c>
      <c r="AG1025" s="1" t="s">
        <v>3005</v>
      </c>
    </row>
    <row r="1026" spans="1:31" ht="13.5" customHeight="1">
      <c r="A1026" s="6" t="str">
        <f t="shared" si="38"/>
        <v>1729_감물천면_103a</v>
      </c>
      <c r="B1026" s="1">
        <v>1729</v>
      </c>
      <c r="C1026" s="1" t="s">
        <v>4137</v>
      </c>
      <c r="D1026" s="1" t="s">
        <v>4139</v>
      </c>
      <c r="E1026" s="2">
        <v>1025</v>
      </c>
      <c r="F1026" s="1">
        <v>3</v>
      </c>
      <c r="G1026" s="1" t="s">
        <v>1598</v>
      </c>
      <c r="H1026" s="1" t="s">
        <v>2200</v>
      </c>
      <c r="I1026" s="1">
        <v>4</v>
      </c>
      <c r="L1026" s="1">
        <v>3</v>
      </c>
      <c r="M1026" s="1" t="s">
        <v>4618</v>
      </c>
      <c r="N1026" s="1" t="s">
        <v>4619</v>
      </c>
      <c r="S1026" s="1" t="s">
        <v>132</v>
      </c>
      <c r="T1026" s="2" t="s">
        <v>2250</v>
      </c>
      <c r="AC1026" s="1">
        <v>4</v>
      </c>
      <c r="AD1026" s="1" t="s">
        <v>106</v>
      </c>
      <c r="AE1026" s="1" t="s">
        <v>2958</v>
      </c>
    </row>
    <row r="1027" spans="1:33" ht="13.5" customHeight="1">
      <c r="A1027" s="6" t="str">
        <f t="shared" si="38"/>
        <v>1729_감물천면_103a</v>
      </c>
      <c r="B1027" s="1">
        <v>1729</v>
      </c>
      <c r="C1027" s="1" t="s">
        <v>4137</v>
      </c>
      <c r="D1027" s="1" t="s">
        <v>4139</v>
      </c>
      <c r="E1027" s="2">
        <v>1026</v>
      </c>
      <c r="F1027" s="1">
        <v>3</v>
      </c>
      <c r="G1027" s="1" t="s">
        <v>1598</v>
      </c>
      <c r="H1027" s="1" t="s">
        <v>2200</v>
      </c>
      <c r="I1027" s="1">
        <v>4</v>
      </c>
      <c r="L1027" s="1">
        <v>3</v>
      </c>
      <c r="M1027" s="1" t="s">
        <v>4618</v>
      </c>
      <c r="N1027" s="1" t="s">
        <v>4619</v>
      </c>
      <c r="S1027" s="1" t="s">
        <v>443</v>
      </c>
      <c r="T1027" s="2" t="s">
        <v>2257</v>
      </c>
      <c r="AC1027" s="1">
        <v>1</v>
      </c>
      <c r="AD1027" s="1" t="s">
        <v>151</v>
      </c>
      <c r="AE1027" s="1" t="s">
        <v>2949</v>
      </c>
      <c r="AF1027" s="1" t="s">
        <v>54</v>
      </c>
      <c r="AG1027" s="1" t="s">
        <v>3004</v>
      </c>
    </row>
    <row r="1028" spans="1:72" ht="13.5" customHeight="1">
      <c r="A1028" s="6" t="str">
        <f t="shared" si="38"/>
        <v>1729_감물천면_103a</v>
      </c>
      <c r="B1028" s="1">
        <v>1729</v>
      </c>
      <c r="C1028" s="1" t="s">
        <v>4137</v>
      </c>
      <c r="D1028" s="1" t="s">
        <v>4139</v>
      </c>
      <c r="E1028" s="2">
        <v>1027</v>
      </c>
      <c r="F1028" s="1">
        <v>3</v>
      </c>
      <c r="G1028" s="1" t="s">
        <v>1598</v>
      </c>
      <c r="H1028" s="1" t="s">
        <v>2200</v>
      </c>
      <c r="I1028" s="1">
        <v>4</v>
      </c>
      <c r="L1028" s="1">
        <v>4</v>
      </c>
      <c r="M1028" s="1" t="s">
        <v>4620</v>
      </c>
      <c r="N1028" s="1" t="s">
        <v>4621</v>
      </c>
      <c r="T1028" s="2" t="s">
        <v>5003</v>
      </c>
      <c r="U1028" s="1" t="s">
        <v>1757</v>
      </c>
      <c r="V1028" s="1" t="s">
        <v>2310</v>
      </c>
      <c r="W1028" s="1" t="s">
        <v>76</v>
      </c>
      <c r="X1028" s="1" t="s">
        <v>5086</v>
      </c>
      <c r="Y1028" s="1" t="s">
        <v>1758</v>
      </c>
      <c r="Z1028" s="1" t="s">
        <v>2537</v>
      </c>
      <c r="AC1028" s="1">
        <v>61</v>
      </c>
      <c r="AD1028" s="1" t="s">
        <v>151</v>
      </c>
      <c r="AE1028" s="1" t="s">
        <v>2949</v>
      </c>
      <c r="AJ1028" s="1" t="s">
        <v>17</v>
      </c>
      <c r="AK1028" s="1" t="s">
        <v>3051</v>
      </c>
      <c r="AL1028" s="1" t="s">
        <v>65</v>
      </c>
      <c r="AM1028" s="1" t="s">
        <v>4820</v>
      </c>
      <c r="AT1028" s="1" t="s">
        <v>79</v>
      </c>
      <c r="AU1028" s="1" t="s">
        <v>2295</v>
      </c>
      <c r="AV1028" s="1" t="s">
        <v>1759</v>
      </c>
      <c r="AW1028" s="1" t="s">
        <v>3203</v>
      </c>
      <c r="BG1028" s="1" t="s">
        <v>124</v>
      </c>
      <c r="BH1028" s="1" t="s">
        <v>3119</v>
      </c>
      <c r="BI1028" s="1" t="s">
        <v>1760</v>
      </c>
      <c r="BJ1028" s="1" t="s">
        <v>3538</v>
      </c>
      <c r="BK1028" s="1" t="s">
        <v>124</v>
      </c>
      <c r="BL1028" s="1" t="s">
        <v>3119</v>
      </c>
      <c r="BM1028" s="1" t="s">
        <v>1603</v>
      </c>
      <c r="BN1028" s="1" t="s">
        <v>2832</v>
      </c>
      <c r="BO1028" s="1" t="s">
        <v>1659</v>
      </c>
      <c r="BP1028" s="1" t="s">
        <v>4157</v>
      </c>
      <c r="BQ1028" s="1" t="s">
        <v>1761</v>
      </c>
      <c r="BR1028" s="1" t="s">
        <v>3879</v>
      </c>
      <c r="BS1028" s="1" t="s">
        <v>129</v>
      </c>
      <c r="BT1028" s="1" t="s">
        <v>3061</v>
      </c>
    </row>
    <row r="1029" spans="1:33" ht="13.5" customHeight="1">
      <c r="A1029" s="6" t="str">
        <f t="shared" si="38"/>
        <v>1729_감물천면_103a</v>
      </c>
      <c r="B1029" s="1">
        <v>1729</v>
      </c>
      <c r="C1029" s="1" t="s">
        <v>4137</v>
      </c>
      <c r="D1029" s="1" t="s">
        <v>4139</v>
      </c>
      <c r="E1029" s="2">
        <v>1028</v>
      </c>
      <c r="F1029" s="1">
        <v>3</v>
      </c>
      <c r="G1029" s="1" t="s">
        <v>1598</v>
      </c>
      <c r="H1029" s="1" t="s">
        <v>2200</v>
      </c>
      <c r="I1029" s="1">
        <v>4</v>
      </c>
      <c r="L1029" s="1">
        <v>4</v>
      </c>
      <c r="M1029" s="1" t="s">
        <v>4620</v>
      </c>
      <c r="N1029" s="1" t="s">
        <v>4621</v>
      </c>
      <c r="S1029" s="1" t="s">
        <v>66</v>
      </c>
      <c r="T1029" s="2" t="s">
        <v>2245</v>
      </c>
      <c r="W1029" s="1" t="s">
        <v>76</v>
      </c>
      <c r="X1029" s="1" t="s">
        <v>5086</v>
      </c>
      <c r="Y1029" s="1" t="s">
        <v>114</v>
      </c>
      <c r="Z1029" s="1" t="s">
        <v>2416</v>
      </c>
      <c r="AG1029" s="1" t="s">
        <v>5087</v>
      </c>
    </row>
    <row r="1030" spans="1:33" ht="13.5" customHeight="1">
      <c r="A1030" s="6" t="str">
        <f t="shared" si="38"/>
        <v>1729_감물천면_103a</v>
      </c>
      <c r="B1030" s="1">
        <v>1729</v>
      </c>
      <c r="C1030" s="1" t="s">
        <v>4137</v>
      </c>
      <c r="D1030" s="1" t="s">
        <v>4139</v>
      </c>
      <c r="E1030" s="2">
        <v>1029</v>
      </c>
      <c r="F1030" s="1">
        <v>3</v>
      </c>
      <c r="G1030" s="1" t="s">
        <v>1598</v>
      </c>
      <c r="H1030" s="1" t="s">
        <v>2200</v>
      </c>
      <c r="I1030" s="1">
        <v>4</v>
      </c>
      <c r="L1030" s="1">
        <v>4</v>
      </c>
      <c r="M1030" s="1" t="s">
        <v>4620</v>
      </c>
      <c r="N1030" s="1" t="s">
        <v>4621</v>
      </c>
      <c r="S1030" s="1" t="s">
        <v>134</v>
      </c>
      <c r="T1030" s="2" t="s">
        <v>2246</v>
      </c>
      <c r="Y1030" s="1" t="s">
        <v>1762</v>
      </c>
      <c r="Z1030" s="1" t="s">
        <v>2536</v>
      </c>
      <c r="AG1030" s="1" t="s">
        <v>5087</v>
      </c>
    </row>
    <row r="1031" spans="1:33" ht="13.5" customHeight="1">
      <c r="A1031" s="6" t="str">
        <f t="shared" si="38"/>
        <v>1729_감물천면_103a</v>
      </c>
      <c r="B1031" s="1">
        <v>1729</v>
      </c>
      <c r="C1031" s="1" t="s">
        <v>4137</v>
      </c>
      <c r="D1031" s="1" t="s">
        <v>4139</v>
      </c>
      <c r="E1031" s="2">
        <v>1030</v>
      </c>
      <c r="F1031" s="1">
        <v>3</v>
      </c>
      <c r="G1031" s="1" t="s">
        <v>1598</v>
      </c>
      <c r="H1031" s="1" t="s">
        <v>2200</v>
      </c>
      <c r="I1031" s="1">
        <v>4</v>
      </c>
      <c r="L1031" s="1">
        <v>4</v>
      </c>
      <c r="M1031" s="1" t="s">
        <v>4620</v>
      </c>
      <c r="N1031" s="1" t="s">
        <v>4621</v>
      </c>
      <c r="S1031" s="1" t="s">
        <v>137</v>
      </c>
      <c r="T1031" s="2" t="s">
        <v>2251</v>
      </c>
      <c r="W1031" s="1" t="s">
        <v>76</v>
      </c>
      <c r="X1031" s="1" t="s">
        <v>5086</v>
      </c>
      <c r="Y1031" s="1" t="s">
        <v>114</v>
      </c>
      <c r="Z1031" s="1" t="s">
        <v>2416</v>
      </c>
      <c r="AG1031" s="1" t="s">
        <v>5087</v>
      </c>
    </row>
    <row r="1032" spans="1:33" ht="13.5" customHeight="1">
      <c r="A1032" s="6" t="str">
        <f t="shared" si="38"/>
        <v>1729_감물천면_103a</v>
      </c>
      <c r="B1032" s="1">
        <v>1729</v>
      </c>
      <c r="C1032" s="1" t="s">
        <v>4137</v>
      </c>
      <c r="D1032" s="1" t="s">
        <v>4139</v>
      </c>
      <c r="E1032" s="2">
        <v>1031</v>
      </c>
      <c r="F1032" s="1">
        <v>3</v>
      </c>
      <c r="G1032" s="1" t="s">
        <v>1598</v>
      </c>
      <c r="H1032" s="1" t="s">
        <v>2200</v>
      </c>
      <c r="I1032" s="1">
        <v>4</v>
      </c>
      <c r="L1032" s="1">
        <v>4</v>
      </c>
      <c r="M1032" s="1" t="s">
        <v>4620</v>
      </c>
      <c r="N1032" s="1" t="s">
        <v>4621</v>
      </c>
      <c r="S1032" s="1" t="s">
        <v>209</v>
      </c>
      <c r="T1032" s="2" t="s">
        <v>2249</v>
      </c>
      <c r="Y1032" s="1" t="s">
        <v>1214</v>
      </c>
      <c r="Z1032" s="1" t="s">
        <v>2535</v>
      </c>
      <c r="AF1032" s="1" t="s">
        <v>5088</v>
      </c>
      <c r="AG1032" s="1" t="s">
        <v>5089</v>
      </c>
    </row>
    <row r="1033" spans="1:31" ht="13.5" customHeight="1">
      <c r="A1033" s="6" t="str">
        <f t="shared" si="38"/>
        <v>1729_감물천면_103a</v>
      </c>
      <c r="B1033" s="1">
        <v>1729</v>
      </c>
      <c r="C1033" s="1" t="s">
        <v>4137</v>
      </c>
      <c r="D1033" s="1" t="s">
        <v>4139</v>
      </c>
      <c r="E1033" s="2">
        <v>1032</v>
      </c>
      <c r="F1033" s="1">
        <v>3</v>
      </c>
      <c r="G1033" s="1" t="s">
        <v>1598</v>
      </c>
      <c r="H1033" s="1" t="s">
        <v>2200</v>
      </c>
      <c r="I1033" s="1">
        <v>4</v>
      </c>
      <c r="L1033" s="1">
        <v>4</v>
      </c>
      <c r="M1033" s="1" t="s">
        <v>4620</v>
      </c>
      <c r="N1033" s="1" t="s">
        <v>4621</v>
      </c>
      <c r="S1033" s="1" t="s">
        <v>47</v>
      </c>
      <c r="T1033" s="2" t="s">
        <v>2244</v>
      </c>
      <c r="Y1033" s="1" t="s">
        <v>114</v>
      </c>
      <c r="Z1033" s="1" t="s">
        <v>2416</v>
      </c>
      <c r="AC1033" s="1">
        <v>11</v>
      </c>
      <c r="AD1033" s="1" t="s">
        <v>85</v>
      </c>
      <c r="AE1033" s="1" t="s">
        <v>2995</v>
      </c>
    </row>
    <row r="1034" spans="1:72" ht="13.5" customHeight="1">
      <c r="A1034" s="6" t="str">
        <f t="shared" si="38"/>
        <v>1729_감물천면_103a</v>
      </c>
      <c r="B1034" s="1">
        <v>1729</v>
      </c>
      <c r="C1034" s="1" t="s">
        <v>4137</v>
      </c>
      <c r="D1034" s="1" t="s">
        <v>4139</v>
      </c>
      <c r="E1034" s="2">
        <v>1033</v>
      </c>
      <c r="F1034" s="1">
        <v>3</v>
      </c>
      <c r="G1034" s="1" t="s">
        <v>1598</v>
      </c>
      <c r="H1034" s="1" t="s">
        <v>2200</v>
      </c>
      <c r="I1034" s="1">
        <v>4</v>
      </c>
      <c r="L1034" s="1">
        <v>5</v>
      </c>
      <c r="M1034" s="1" t="s">
        <v>4413</v>
      </c>
      <c r="N1034" s="1" t="s">
        <v>4414</v>
      </c>
      <c r="T1034" s="2" t="s">
        <v>4704</v>
      </c>
      <c r="U1034" s="1" t="s">
        <v>120</v>
      </c>
      <c r="V1034" s="1" t="s">
        <v>2326</v>
      </c>
      <c r="W1034" s="1" t="s">
        <v>76</v>
      </c>
      <c r="X1034" s="1" t="s">
        <v>4807</v>
      </c>
      <c r="Y1034" s="1" t="s">
        <v>114</v>
      </c>
      <c r="Z1034" s="1" t="s">
        <v>2416</v>
      </c>
      <c r="AC1034" s="1">
        <v>63</v>
      </c>
      <c r="AD1034" s="1" t="s">
        <v>248</v>
      </c>
      <c r="AE1034" s="1" t="s">
        <v>2967</v>
      </c>
      <c r="AJ1034" s="1" t="s">
        <v>17</v>
      </c>
      <c r="AK1034" s="1" t="s">
        <v>3051</v>
      </c>
      <c r="AL1034" s="1" t="s">
        <v>65</v>
      </c>
      <c r="AM1034" s="1" t="s">
        <v>4910</v>
      </c>
      <c r="AT1034" s="1" t="s">
        <v>126</v>
      </c>
      <c r="AU1034" s="1" t="s">
        <v>2342</v>
      </c>
      <c r="AV1034" s="1" t="s">
        <v>1173</v>
      </c>
      <c r="AW1034" s="1" t="s">
        <v>3202</v>
      </c>
      <c r="BG1034" s="1" t="s">
        <v>126</v>
      </c>
      <c r="BH1034" s="1" t="s">
        <v>2342</v>
      </c>
      <c r="BI1034" s="1" t="s">
        <v>1763</v>
      </c>
      <c r="BJ1034" s="1" t="s">
        <v>3537</v>
      </c>
      <c r="BK1034" s="1" t="s">
        <v>124</v>
      </c>
      <c r="BL1034" s="1" t="s">
        <v>3119</v>
      </c>
      <c r="BM1034" s="1" t="s">
        <v>1764</v>
      </c>
      <c r="BN1034" s="1" t="s">
        <v>3728</v>
      </c>
      <c r="BO1034" s="1" t="s">
        <v>1303</v>
      </c>
      <c r="BP1034" s="1" t="s">
        <v>3125</v>
      </c>
      <c r="BQ1034" s="1" t="s">
        <v>1765</v>
      </c>
      <c r="BR1034" s="1" t="s">
        <v>4266</v>
      </c>
      <c r="BS1034" s="1" t="s">
        <v>591</v>
      </c>
      <c r="BT1034" s="1" t="s">
        <v>3047</v>
      </c>
    </row>
    <row r="1035" spans="1:33" ht="13.5" customHeight="1">
      <c r="A1035" s="6" t="str">
        <f t="shared" si="38"/>
        <v>1729_감물천면_103a</v>
      </c>
      <c r="B1035" s="1">
        <v>1729</v>
      </c>
      <c r="C1035" s="1" t="s">
        <v>4137</v>
      </c>
      <c r="D1035" s="1" t="s">
        <v>4139</v>
      </c>
      <c r="E1035" s="2">
        <v>1034</v>
      </c>
      <c r="F1035" s="1">
        <v>3</v>
      </c>
      <c r="G1035" s="1" t="s">
        <v>1598</v>
      </c>
      <c r="H1035" s="1" t="s">
        <v>2200</v>
      </c>
      <c r="I1035" s="1">
        <v>4</v>
      </c>
      <c r="L1035" s="1">
        <v>5</v>
      </c>
      <c r="M1035" s="1" t="s">
        <v>4413</v>
      </c>
      <c r="N1035" s="1" t="s">
        <v>4414</v>
      </c>
      <c r="S1035" s="1" t="s">
        <v>678</v>
      </c>
      <c r="T1035" s="2" t="s">
        <v>2247</v>
      </c>
      <c r="Y1035" s="1" t="s">
        <v>114</v>
      </c>
      <c r="Z1035" s="1" t="s">
        <v>2416</v>
      </c>
      <c r="AG1035" s="1" t="s">
        <v>5090</v>
      </c>
    </row>
    <row r="1036" spans="1:33" ht="13.5" customHeight="1">
      <c r="A1036" s="6" t="str">
        <f t="shared" si="38"/>
        <v>1729_감물천면_103a</v>
      </c>
      <c r="B1036" s="1">
        <v>1729</v>
      </c>
      <c r="C1036" s="1" t="s">
        <v>4137</v>
      </c>
      <c r="D1036" s="1" t="s">
        <v>4139</v>
      </c>
      <c r="E1036" s="2">
        <v>1035</v>
      </c>
      <c r="F1036" s="1">
        <v>3</v>
      </c>
      <c r="G1036" s="1" t="s">
        <v>1598</v>
      </c>
      <c r="H1036" s="1" t="s">
        <v>2200</v>
      </c>
      <c r="I1036" s="1">
        <v>4</v>
      </c>
      <c r="L1036" s="1">
        <v>5</v>
      </c>
      <c r="M1036" s="1" t="s">
        <v>4413</v>
      </c>
      <c r="N1036" s="1" t="s">
        <v>4414</v>
      </c>
      <c r="S1036" s="1" t="s">
        <v>1221</v>
      </c>
      <c r="T1036" s="2" t="s">
        <v>2266</v>
      </c>
      <c r="Y1036" s="1" t="s">
        <v>1766</v>
      </c>
      <c r="Z1036" s="1" t="s">
        <v>2421</v>
      </c>
      <c r="AF1036" s="1" t="s">
        <v>131</v>
      </c>
      <c r="AG1036" s="1" t="s">
        <v>3005</v>
      </c>
    </row>
    <row r="1037" spans="1:72" ht="13.5" customHeight="1">
      <c r="A1037" s="6" t="str">
        <f t="shared" si="38"/>
        <v>1729_감물천면_103a</v>
      </c>
      <c r="B1037" s="1">
        <v>1729</v>
      </c>
      <c r="C1037" s="1" t="s">
        <v>4137</v>
      </c>
      <c r="D1037" s="1" t="s">
        <v>4139</v>
      </c>
      <c r="E1037" s="2">
        <v>1036</v>
      </c>
      <c r="F1037" s="1">
        <v>3</v>
      </c>
      <c r="G1037" s="1" t="s">
        <v>1598</v>
      </c>
      <c r="H1037" s="1" t="s">
        <v>2200</v>
      </c>
      <c r="I1037" s="1">
        <v>5</v>
      </c>
      <c r="J1037" s="1" t="s">
        <v>1767</v>
      </c>
      <c r="K1037" s="1" t="s">
        <v>2208</v>
      </c>
      <c r="L1037" s="1">
        <v>1</v>
      </c>
      <c r="M1037" s="1" t="s">
        <v>4622</v>
      </c>
      <c r="N1037" s="1" t="s">
        <v>4623</v>
      </c>
      <c r="T1037" s="2" t="s">
        <v>4821</v>
      </c>
      <c r="U1037" s="1" t="s">
        <v>1768</v>
      </c>
      <c r="V1037" s="1" t="s">
        <v>2335</v>
      </c>
      <c r="W1037" s="1" t="s">
        <v>121</v>
      </c>
      <c r="X1037" s="1" t="s">
        <v>2389</v>
      </c>
      <c r="Y1037" s="1" t="s">
        <v>1769</v>
      </c>
      <c r="Z1037" s="1" t="s">
        <v>2534</v>
      </c>
      <c r="AC1037" s="1">
        <v>67</v>
      </c>
      <c r="AD1037" s="1" t="s">
        <v>104</v>
      </c>
      <c r="AE1037" s="1" t="s">
        <v>2950</v>
      </c>
      <c r="AJ1037" s="1" t="s">
        <v>17</v>
      </c>
      <c r="AK1037" s="1" t="s">
        <v>3051</v>
      </c>
      <c r="AL1037" s="1" t="s">
        <v>129</v>
      </c>
      <c r="AM1037" s="1" t="s">
        <v>3061</v>
      </c>
      <c r="AT1037" s="1" t="s">
        <v>43</v>
      </c>
      <c r="AU1037" s="1" t="s">
        <v>3115</v>
      </c>
      <c r="AV1037" s="1" t="s">
        <v>1770</v>
      </c>
      <c r="AW1037" s="1" t="s">
        <v>3201</v>
      </c>
      <c r="BG1037" s="1" t="s">
        <v>124</v>
      </c>
      <c r="BH1037" s="1" t="s">
        <v>3119</v>
      </c>
      <c r="BI1037" s="1" t="s">
        <v>1771</v>
      </c>
      <c r="BJ1037" s="1" t="s">
        <v>3536</v>
      </c>
      <c r="BK1037" s="1" t="s">
        <v>1293</v>
      </c>
      <c r="BL1037" s="1" t="s">
        <v>3126</v>
      </c>
      <c r="BM1037" s="1" t="s">
        <v>1256</v>
      </c>
      <c r="BN1037" s="1" t="s">
        <v>2662</v>
      </c>
      <c r="BO1037" s="1" t="s">
        <v>1293</v>
      </c>
      <c r="BP1037" s="1" t="s">
        <v>3126</v>
      </c>
      <c r="BQ1037" s="1" t="s">
        <v>1652</v>
      </c>
      <c r="BR1037" s="1" t="s">
        <v>4344</v>
      </c>
      <c r="BS1037" s="1" t="s">
        <v>306</v>
      </c>
      <c r="BT1037" s="1" t="s">
        <v>3069</v>
      </c>
    </row>
    <row r="1038" spans="1:72" ht="13.5" customHeight="1">
      <c r="A1038" s="6" t="str">
        <f t="shared" si="38"/>
        <v>1729_감물천면_103a</v>
      </c>
      <c r="B1038" s="1">
        <v>1729</v>
      </c>
      <c r="C1038" s="1" t="s">
        <v>4137</v>
      </c>
      <c r="D1038" s="1" t="s">
        <v>4139</v>
      </c>
      <c r="E1038" s="2">
        <v>1037</v>
      </c>
      <c r="F1038" s="1">
        <v>3</v>
      </c>
      <c r="G1038" s="1" t="s">
        <v>1598</v>
      </c>
      <c r="H1038" s="1" t="s">
        <v>2200</v>
      </c>
      <c r="I1038" s="1">
        <v>5</v>
      </c>
      <c r="L1038" s="1">
        <v>1</v>
      </c>
      <c r="M1038" s="1" t="s">
        <v>4622</v>
      </c>
      <c r="N1038" s="1" t="s">
        <v>4623</v>
      </c>
      <c r="S1038" s="1" t="s">
        <v>66</v>
      </c>
      <c r="T1038" s="2" t="s">
        <v>2245</v>
      </c>
      <c r="W1038" s="1" t="s">
        <v>202</v>
      </c>
      <c r="X1038" s="1" t="s">
        <v>2398</v>
      </c>
      <c r="Y1038" s="1" t="s">
        <v>10</v>
      </c>
      <c r="Z1038" s="1" t="s">
        <v>2408</v>
      </c>
      <c r="AC1038" s="1">
        <v>68</v>
      </c>
      <c r="AD1038" s="1" t="s">
        <v>154</v>
      </c>
      <c r="AE1038" s="1" t="s">
        <v>2946</v>
      </c>
      <c r="AJ1038" s="1" t="s">
        <v>17</v>
      </c>
      <c r="AK1038" s="1" t="s">
        <v>3051</v>
      </c>
      <c r="AL1038" s="1" t="s">
        <v>74</v>
      </c>
      <c r="AM1038" s="1" t="s">
        <v>3067</v>
      </c>
      <c r="AT1038" s="1" t="s">
        <v>623</v>
      </c>
      <c r="AU1038" s="1" t="s">
        <v>2345</v>
      </c>
      <c r="AV1038" s="1" t="s">
        <v>1772</v>
      </c>
      <c r="AW1038" s="1" t="s">
        <v>3200</v>
      </c>
      <c r="BG1038" s="1" t="s">
        <v>392</v>
      </c>
      <c r="BH1038" s="1" t="s">
        <v>3116</v>
      </c>
      <c r="BI1038" s="1" t="s">
        <v>1773</v>
      </c>
      <c r="BJ1038" s="1" t="s">
        <v>3535</v>
      </c>
      <c r="BK1038" s="1" t="s">
        <v>324</v>
      </c>
      <c r="BL1038" s="1" t="s">
        <v>3135</v>
      </c>
      <c r="BM1038" s="1" t="s">
        <v>1774</v>
      </c>
      <c r="BN1038" s="1" t="s">
        <v>3727</v>
      </c>
      <c r="BO1038" s="1" t="s">
        <v>1206</v>
      </c>
      <c r="BP1038" s="1" t="s">
        <v>3465</v>
      </c>
      <c r="BQ1038" s="1" t="s">
        <v>1775</v>
      </c>
      <c r="BR1038" s="1" t="s">
        <v>3898</v>
      </c>
      <c r="BS1038" s="1" t="s">
        <v>141</v>
      </c>
      <c r="BT1038" s="1" t="s">
        <v>3041</v>
      </c>
    </row>
    <row r="1039" spans="1:33" ht="13.5" customHeight="1">
      <c r="A1039" s="6" t="str">
        <f t="shared" si="38"/>
        <v>1729_감물천면_103a</v>
      </c>
      <c r="B1039" s="1">
        <v>1729</v>
      </c>
      <c r="C1039" s="1" t="s">
        <v>4137</v>
      </c>
      <c r="D1039" s="1" t="s">
        <v>4139</v>
      </c>
      <c r="E1039" s="2">
        <v>1038</v>
      </c>
      <c r="F1039" s="1">
        <v>3</v>
      </c>
      <c r="G1039" s="1" t="s">
        <v>1598</v>
      </c>
      <c r="H1039" s="1" t="s">
        <v>2200</v>
      </c>
      <c r="I1039" s="1">
        <v>5</v>
      </c>
      <c r="L1039" s="1">
        <v>1</v>
      </c>
      <c r="M1039" s="1" t="s">
        <v>4622</v>
      </c>
      <c r="N1039" s="1" t="s">
        <v>4623</v>
      </c>
      <c r="S1039" s="1" t="s">
        <v>134</v>
      </c>
      <c r="T1039" s="2" t="s">
        <v>2246</v>
      </c>
      <c r="Y1039" s="1" t="s">
        <v>1776</v>
      </c>
      <c r="Z1039" s="1" t="s">
        <v>2531</v>
      </c>
      <c r="AG1039" s="1" t="s">
        <v>5091</v>
      </c>
    </row>
    <row r="1040" spans="1:33" ht="13.5" customHeight="1">
      <c r="A1040" s="6" t="str">
        <f t="shared" si="38"/>
        <v>1729_감물천면_103a</v>
      </c>
      <c r="B1040" s="1">
        <v>1729</v>
      </c>
      <c r="C1040" s="1" t="s">
        <v>4137</v>
      </c>
      <c r="D1040" s="1" t="s">
        <v>4139</v>
      </c>
      <c r="E1040" s="2">
        <v>1039</v>
      </c>
      <c r="F1040" s="1">
        <v>3</v>
      </c>
      <c r="G1040" s="1" t="s">
        <v>1598</v>
      </c>
      <c r="H1040" s="1" t="s">
        <v>2200</v>
      </c>
      <c r="I1040" s="1">
        <v>5</v>
      </c>
      <c r="L1040" s="1">
        <v>1</v>
      </c>
      <c r="M1040" s="1" t="s">
        <v>4622</v>
      </c>
      <c r="N1040" s="1" t="s">
        <v>4623</v>
      </c>
      <c r="S1040" s="1" t="s">
        <v>137</v>
      </c>
      <c r="T1040" s="2" t="s">
        <v>2251</v>
      </c>
      <c r="W1040" s="1" t="s">
        <v>188</v>
      </c>
      <c r="X1040" s="1" t="s">
        <v>2397</v>
      </c>
      <c r="Y1040" s="1" t="s">
        <v>39</v>
      </c>
      <c r="Z1040" s="1" t="s">
        <v>2423</v>
      </c>
      <c r="AG1040" s="1" t="s">
        <v>5091</v>
      </c>
    </row>
    <row r="1041" spans="1:33" ht="13.5" customHeight="1">
      <c r="A1041" s="6" t="str">
        <f t="shared" si="38"/>
        <v>1729_감물천면_103a</v>
      </c>
      <c r="B1041" s="1">
        <v>1729</v>
      </c>
      <c r="C1041" s="1" t="s">
        <v>4137</v>
      </c>
      <c r="D1041" s="1" t="s">
        <v>4139</v>
      </c>
      <c r="E1041" s="2">
        <v>1040</v>
      </c>
      <c r="F1041" s="1">
        <v>3</v>
      </c>
      <c r="G1041" s="1" t="s">
        <v>1598</v>
      </c>
      <c r="H1041" s="1" t="s">
        <v>2200</v>
      </c>
      <c r="I1041" s="1">
        <v>5</v>
      </c>
      <c r="L1041" s="1">
        <v>1</v>
      </c>
      <c r="M1041" s="1" t="s">
        <v>4622</v>
      </c>
      <c r="N1041" s="1" t="s">
        <v>4623</v>
      </c>
      <c r="S1041" s="1" t="s">
        <v>132</v>
      </c>
      <c r="T1041" s="2" t="s">
        <v>2250</v>
      </c>
      <c r="AF1041" s="1" t="s">
        <v>83</v>
      </c>
      <c r="AG1041" s="1" t="s">
        <v>5091</v>
      </c>
    </row>
    <row r="1042" spans="1:33" ht="13.5" customHeight="1">
      <c r="A1042" s="6" t="str">
        <f t="shared" si="38"/>
        <v>1729_감물천면_103a</v>
      </c>
      <c r="B1042" s="1">
        <v>1729</v>
      </c>
      <c r="C1042" s="1" t="s">
        <v>4137</v>
      </c>
      <c r="D1042" s="1" t="s">
        <v>4139</v>
      </c>
      <c r="E1042" s="2">
        <v>1041</v>
      </c>
      <c r="F1042" s="1">
        <v>3</v>
      </c>
      <c r="G1042" s="1" t="s">
        <v>1598</v>
      </c>
      <c r="H1042" s="1" t="s">
        <v>2200</v>
      </c>
      <c r="I1042" s="1">
        <v>5</v>
      </c>
      <c r="L1042" s="1">
        <v>1</v>
      </c>
      <c r="M1042" s="1" t="s">
        <v>4622</v>
      </c>
      <c r="N1042" s="1" t="s">
        <v>4623</v>
      </c>
      <c r="S1042" s="1" t="s">
        <v>47</v>
      </c>
      <c r="T1042" s="2" t="s">
        <v>2244</v>
      </c>
      <c r="AF1042" s="1" t="s">
        <v>330</v>
      </c>
      <c r="AG1042" s="1" t="s">
        <v>3008</v>
      </c>
    </row>
    <row r="1043" spans="1:31" ht="13.5" customHeight="1">
      <c r="A1043" s="6" t="str">
        <f t="shared" si="38"/>
        <v>1729_감물천면_103a</v>
      </c>
      <c r="B1043" s="1">
        <v>1729</v>
      </c>
      <c r="C1043" s="1" t="s">
        <v>4137</v>
      </c>
      <c r="D1043" s="1" t="s">
        <v>4139</v>
      </c>
      <c r="E1043" s="2">
        <v>1042</v>
      </c>
      <c r="F1043" s="1">
        <v>3</v>
      </c>
      <c r="G1043" s="1" t="s">
        <v>1598</v>
      </c>
      <c r="H1043" s="1" t="s">
        <v>2200</v>
      </c>
      <c r="I1043" s="1">
        <v>5</v>
      </c>
      <c r="L1043" s="1">
        <v>1</v>
      </c>
      <c r="M1043" s="1" t="s">
        <v>4622</v>
      </c>
      <c r="N1043" s="1" t="s">
        <v>4623</v>
      </c>
      <c r="S1043" s="1" t="s">
        <v>209</v>
      </c>
      <c r="T1043" s="2" t="s">
        <v>2249</v>
      </c>
      <c r="U1043" s="1" t="s">
        <v>820</v>
      </c>
      <c r="V1043" s="1" t="s">
        <v>2297</v>
      </c>
      <c r="Y1043" s="1" t="s">
        <v>1777</v>
      </c>
      <c r="Z1043" s="1" t="s">
        <v>2533</v>
      </c>
      <c r="AC1043" s="1">
        <v>28</v>
      </c>
      <c r="AD1043" s="1" t="s">
        <v>40</v>
      </c>
      <c r="AE1043" s="1" t="s">
        <v>2990</v>
      </c>
    </row>
    <row r="1044" spans="1:33" ht="13.5" customHeight="1">
      <c r="A1044" s="6" t="str">
        <f t="shared" si="38"/>
        <v>1729_감물천면_103a</v>
      </c>
      <c r="B1044" s="1">
        <v>1729</v>
      </c>
      <c r="C1044" s="1" t="s">
        <v>4137</v>
      </c>
      <c r="D1044" s="1" t="s">
        <v>4139</v>
      </c>
      <c r="E1044" s="2">
        <v>1043</v>
      </c>
      <c r="F1044" s="1">
        <v>3</v>
      </c>
      <c r="G1044" s="1" t="s">
        <v>1598</v>
      </c>
      <c r="H1044" s="1" t="s">
        <v>2200</v>
      </c>
      <c r="I1044" s="1">
        <v>5</v>
      </c>
      <c r="L1044" s="1">
        <v>1</v>
      </c>
      <c r="M1044" s="1" t="s">
        <v>4622</v>
      </c>
      <c r="N1044" s="1" t="s">
        <v>4623</v>
      </c>
      <c r="S1044" s="1" t="s">
        <v>137</v>
      </c>
      <c r="T1044" s="2" t="s">
        <v>2251</v>
      </c>
      <c r="W1044" s="1" t="s">
        <v>76</v>
      </c>
      <c r="X1044" s="1" t="s">
        <v>4844</v>
      </c>
      <c r="Y1044" s="1" t="s">
        <v>114</v>
      </c>
      <c r="Z1044" s="1" t="s">
        <v>2416</v>
      </c>
      <c r="AC1044" s="1">
        <v>30</v>
      </c>
      <c r="AD1044" s="1" t="s">
        <v>472</v>
      </c>
      <c r="AE1044" s="1" t="s">
        <v>2643</v>
      </c>
      <c r="AF1044" s="1" t="s">
        <v>54</v>
      </c>
      <c r="AG1044" s="1" t="s">
        <v>3004</v>
      </c>
    </row>
    <row r="1045" spans="1:31" ht="13.5" customHeight="1">
      <c r="A1045" s="6" t="str">
        <f aca="true" t="shared" si="39" ref="A1045:A1051">HYPERLINK("http://kyu.snu.ac.kr/sdhj/index.jsp?type=hj/GK14620_00IM0001_103a.jpg","1729_감물천면_103a")</f>
        <v>1729_감물천면_103a</v>
      </c>
      <c r="B1045" s="1">
        <v>1729</v>
      </c>
      <c r="C1045" s="1" t="s">
        <v>4137</v>
      </c>
      <c r="D1045" s="1" t="s">
        <v>4139</v>
      </c>
      <c r="E1045" s="2">
        <v>1044</v>
      </c>
      <c r="F1045" s="1">
        <v>3</v>
      </c>
      <c r="G1045" s="1" t="s">
        <v>1598</v>
      </c>
      <c r="H1045" s="1" t="s">
        <v>2200</v>
      </c>
      <c r="I1045" s="1">
        <v>5</v>
      </c>
      <c r="L1045" s="1">
        <v>1</v>
      </c>
      <c r="M1045" s="1" t="s">
        <v>4622</v>
      </c>
      <c r="N1045" s="1" t="s">
        <v>4623</v>
      </c>
      <c r="S1045" s="1" t="s">
        <v>855</v>
      </c>
      <c r="T1045" s="2" t="s">
        <v>2265</v>
      </c>
      <c r="Y1045" s="1" t="s">
        <v>1748</v>
      </c>
      <c r="Z1045" s="1" t="s">
        <v>2532</v>
      </c>
      <c r="AC1045" s="1">
        <v>20</v>
      </c>
      <c r="AD1045" s="1" t="s">
        <v>312</v>
      </c>
      <c r="AE1045" s="1" t="s">
        <v>2975</v>
      </c>
    </row>
    <row r="1046" spans="1:72" ht="13.5" customHeight="1">
      <c r="A1046" s="6" t="str">
        <f t="shared" si="39"/>
        <v>1729_감물천면_103a</v>
      </c>
      <c r="B1046" s="1">
        <v>1729</v>
      </c>
      <c r="C1046" s="1" t="s">
        <v>4137</v>
      </c>
      <c r="D1046" s="1" t="s">
        <v>4139</v>
      </c>
      <c r="E1046" s="2">
        <v>1045</v>
      </c>
      <c r="F1046" s="1">
        <v>3</v>
      </c>
      <c r="G1046" s="1" t="s">
        <v>1598</v>
      </c>
      <c r="H1046" s="1" t="s">
        <v>2200</v>
      </c>
      <c r="I1046" s="1">
        <v>5</v>
      </c>
      <c r="L1046" s="1">
        <v>2</v>
      </c>
      <c r="M1046" s="1" t="s">
        <v>4624</v>
      </c>
      <c r="N1046" s="1" t="s">
        <v>2208</v>
      </c>
      <c r="O1046" s="1" t="s">
        <v>6</v>
      </c>
      <c r="P1046" s="1" t="s">
        <v>2234</v>
      </c>
      <c r="T1046" s="2" t="s">
        <v>4912</v>
      </c>
      <c r="U1046" s="1" t="s">
        <v>1778</v>
      </c>
      <c r="V1046" s="1" t="s">
        <v>2334</v>
      </c>
      <c r="W1046" s="1" t="s">
        <v>121</v>
      </c>
      <c r="X1046" s="1" t="s">
        <v>2389</v>
      </c>
      <c r="Y1046" s="1" t="s">
        <v>1779</v>
      </c>
      <c r="Z1046" s="1" t="s">
        <v>2531</v>
      </c>
      <c r="AC1046" s="1">
        <v>34</v>
      </c>
      <c r="AD1046" s="1" t="s">
        <v>703</v>
      </c>
      <c r="AE1046" s="1" t="s">
        <v>2999</v>
      </c>
      <c r="AJ1046" s="1" t="s">
        <v>17</v>
      </c>
      <c r="AK1046" s="1" t="s">
        <v>3051</v>
      </c>
      <c r="AL1046" s="1" t="s">
        <v>129</v>
      </c>
      <c r="AM1046" s="1" t="s">
        <v>3061</v>
      </c>
      <c r="AT1046" s="1" t="s">
        <v>79</v>
      </c>
      <c r="AU1046" s="1" t="s">
        <v>2295</v>
      </c>
      <c r="AV1046" s="1" t="s">
        <v>1769</v>
      </c>
      <c r="AW1046" s="1" t="s">
        <v>2534</v>
      </c>
      <c r="BG1046" s="1" t="s">
        <v>43</v>
      </c>
      <c r="BH1046" s="1" t="s">
        <v>3115</v>
      </c>
      <c r="BI1046" s="1" t="s">
        <v>1780</v>
      </c>
      <c r="BJ1046" s="1" t="s">
        <v>3201</v>
      </c>
      <c r="BK1046" s="1" t="s">
        <v>124</v>
      </c>
      <c r="BL1046" s="1" t="s">
        <v>3119</v>
      </c>
      <c r="BM1046" s="1" t="s">
        <v>1771</v>
      </c>
      <c r="BN1046" s="1" t="s">
        <v>3536</v>
      </c>
      <c r="BO1046" s="1" t="s">
        <v>623</v>
      </c>
      <c r="BP1046" s="1" t="s">
        <v>2345</v>
      </c>
      <c r="BQ1046" s="1" t="s">
        <v>1781</v>
      </c>
      <c r="BR1046" s="1" t="s">
        <v>3897</v>
      </c>
      <c r="BS1046" s="1" t="s">
        <v>74</v>
      </c>
      <c r="BT1046" s="1" t="s">
        <v>3067</v>
      </c>
    </row>
    <row r="1047" spans="1:72" ht="13.5" customHeight="1">
      <c r="A1047" s="6" t="str">
        <f t="shared" si="39"/>
        <v>1729_감물천면_103a</v>
      </c>
      <c r="B1047" s="1">
        <v>1729</v>
      </c>
      <c r="C1047" s="1" t="s">
        <v>4137</v>
      </c>
      <c r="D1047" s="1" t="s">
        <v>4139</v>
      </c>
      <c r="E1047" s="2">
        <v>1046</v>
      </c>
      <c r="F1047" s="1">
        <v>3</v>
      </c>
      <c r="G1047" s="1" t="s">
        <v>1598</v>
      </c>
      <c r="H1047" s="1" t="s">
        <v>2200</v>
      </c>
      <c r="I1047" s="1">
        <v>5</v>
      </c>
      <c r="L1047" s="1">
        <v>2</v>
      </c>
      <c r="M1047" s="1" t="s">
        <v>4624</v>
      </c>
      <c r="N1047" s="1" t="s">
        <v>2208</v>
      </c>
      <c r="S1047" s="1" t="s">
        <v>66</v>
      </c>
      <c r="T1047" s="2" t="s">
        <v>2245</v>
      </c>
      <c r="W1047" s="1" t="s">
        <v>188</v>
      </c>
      <c r="X1047" s="1" t="s">
        <v>2397</v>
      </c>
      <c r="Y1047" s="1" t="s">
        <v>114</v>
      </c>
      <c r="Z1047" s="1" t="s">
        <v>2416</v>
      </c>
      <c r="AC1047" s="1">
        <v>38</v>
      </c>
      <c r="AD1047" s="1" t="s">
        <v>351</v>
      </c>
      <c r="AE1047" s="1" t="s">
        <v>2972</v>
      </c>
      <c r="AJ1047" s="1" t="s">
        <v>17</v>
      </c>
      <c r="AK1047" s="1" t="s">
        <v>3051</v>
      </c>
      <c r="AL1047" s="1" t="s">
        <v>1154</v>
      </c>
      <c r="AM1047" s="1" t="s">
        <v>3066</v>
      </c>
      <c r="AT1047" s="1" t="s">
        <v>205</v>
      </c>
      <c r="AU1047" s="1" t="s">
        <v>4217</v>
      </c>
      <c r="AV1047" s="1" t="s">
        <v>896</v>
      </c>
      <c r="AW1047" s="1" t="s">
        <v>2757</v>
      </c>
      <c r="BG1047" s="1" t="s">
        <v>574</v>
      </c>
      <c r="BH1047" s="1" t="s">
        <v>4215</v>
      </c>
      <c r="BI1047" s="1" t="s">
        <v>1782</v>
      </c>
      <c r="BJ1047" s="1" t="s">
        <v>3534</v>
      </c>
      <c r="BK1047" s="1" t="s">
        <v>264</v>
      </c>
      <c r="BL1047" s="1" t="s">
        <v>4173</v>
      </c>
      <c r="BM1047" s="1" t="s">
        <v>317</v>
      </c>
      <c r="BN1047" s="1" t="s">
        <v>3481</v>
      </c>
      <c r="BO1047" s="1" t="s">
        <v>43</v>
      </c>
      <c r="BP1047" s="1" t="s">
        <v>3115</v>
      </c>
      <c r="BQ1047" s="1" t="s">
        <v>1783</v>
      </c>
      <c r="BR1047" s="1" t="s">
        <v>4263</v>
      </c>
      <c r="BS1047" s="1" t="s">
        <v>65</v>
      </c>
      <c r="BT1047" s="1" t="s">
        <v>4943</v>
      </c>
    </row>
    <row r="1048" spans="1:31" ht="13.5" customHeight="1">
      <c r="A1048" s="6" t="str">
        <f t="shared" si="39"/>
        <v>1729_감물천면_103a</v>
      </c>
      <c r="B1048" s="1">
        <v>1729</v>
      </c>
      <c r="C1048" s="1" t="s">
        <v>4137</v>
      </c>
      <c r="D1048" s="1" t="s">
        <v>4139</v>
      </c>
      <c r="E1048" s="2">
        <v>1047</v>
      </c>
      <c r="F1048" s="1">
        <v>3</v>
      </c>
      <c r="G1048" s="1" t="s">
        <v>1598</v>
      </c>
      <c r="H1048" s="1" t="s">
        <v>2200</v>
      </c>
      <c r="I1048" s="1">
        <v>5</v>
      </c>
      <c r="L1048" s="1">
        <v>2</v>
      </c>
      <c r="M1048" s="1" t="s">
        <v>4624</v>
      </c>
      <c r="N1048" s="1" t="s">
        <v>2208</v>
      </c>
      <c r="S1048" s="1" t="s">
        <v>678</v>
      </c>
      <c r="T1048" s="2" t="s">
        <v>2247</v>
      </c>
      <c r="AC1048" s="1">
        <v>7</v>
      </c>
      <c r="AD1048" s="1" t="s">
        <v>104</v>
      </c>
      <c r="AE1048" s="1" t="s">
        <v>2950</v>
      </c>
    </row>
    <row r="1049" spans="1:31" ht="13.5" customHeight="1">
      <c r="A1049" s="6" t="str">
        <f t="shared" si="39"/>
        <v>1729_감물천면_103a</v>
      </c>
      <c r="B1049" s="1">
        <v>1729</v>
      </c>
      <c r="C1049" s="1" t="s">
        <v>4137</v>
      </c>
      <c r="D1049" s="1" t="s">
        <v>4139</v>
      </c>
      <c r="E1049" s="2">
        <v>1048</v>
      </c>
      <c r="F1049" s="1">
        <v>3</v>
      </c>
      <c r="G1049" s="1" t="s">
        <v>1598</v>
      </c>
      <c r="H1049" s="1" t="s">
        <v>2200</v>
      </c>
      <c r="I1049" s="1">
        <v>5</v>
      </c>
      <c r="L1049" s="1">
        <v>2</v>
      </c>
      <c r="M1049" s="1" t="s">
        <v>4624</v>
      </c>
      <c r="N1049" s="1" t="s">
        <v>2208</v>
      </c>
      <c r="S1049" s="1" t="s">
        <v>47</v>
      </c>
      <c r="T1049" s="2" t="s">
        <v>2244</v>
      </c>
      <c r="AC1049" s="1">
        <v>2</v>
      </c>
      <c r="AD1049" s="1" t="s">
        <v>232</v>
      </c>
      <c r="AE1049" s="1" t="s">
        <v>2954</v>
      </c>
    </row>
    <row r="1050" spans="1:72" ht="13.5" customHeight="1">
      <c r="A1050" s="6" t="str">
        <f t="shared" si="39"/>
        <v>1729_감물천면_103a</v>
      </c>
      <c r="B1050" s="1">
        <v>1729</v>
      </c>
      <c r="C1050" s="1" t="s">
        <v>4137</v>
      </c>
      <c r="D1050" s="1" t="s">
        <v>4139</v>
      </c>
      <c r="E1050" s="2">
        <v>1049</v>
      </c>
      <c r="F1050" s="1">
        <v>3</v>
      </c>
      <c r="G1050" s="1" t="s">
        <v>1598</v>
      </c>
      <c r="H1050" s="1" t="s">
        <v>2200</v>
      </c>
      <c r="I1050" s="1">
        <v>5</v>
      </c>
      <c r="L1050" s="1">
        <v>3</v>
      </c>
      <c r="M1050" s="1" t="s">
        <v>4625</v>
      </c>
      <c r="N1050" s="1" t="s">
        <v>4626</v>
      </c>
      <c r="T1050" s="2" t="s">
        <v>4912</v>
      </c>
      <c r="U1050" s="1" t="s">
        <v>264</v>
      </c>
      <c r="V1050" s="1" t="s">
        <v>4173</v>
      </c>
      <c r="W1050" s="1" t="s">
        <v>135</v>
      </c>
      <c r="X1050" s="1" t="s">
        <v>2393</v>
      </c>
      <c r="Y1050" s="1" t="s">
        <v>1784</v>
      </c>
      <c r="Z1050" s="1" t="s">
        <v>2530</v>
      </c>
      <c r="AC1050" s="1">
        <v>53</v>
      </c>
      <c r="AD1050" s="1" t="s">
        <v>119</v>
      </c>
      <c r="AE1050" s="1" t="s">
        <v>2983</v>
      </c>
      <c r="AJ1050" s="1" t="s">
        <v>17</v>
      </c>
      <c r="AK1050" s="1" t="s">
        <v>3051</v>
      </c>
      <c r="AL1050" s="1" t="s">
        <v>65</v>
      </c>
      <c r="AM1050" s="1" t="s">
        <v>5092</v>
      </c>
      <c r="AT1050" s="1" t="s">
        <v>43</v>
      </c>
      <c r="AU1050" s="1" t="s">
        <v>3115</v>
      </c>
      <c r="AV1050" s="1" t="s">
        <v>1785</v>
      </c>
      <c r="AW1050" s="1" t="s">
        <v>3186</v>
      </c>
      <c r="BG1050" s="1" t="s">
        <v>392</v>
      </c>
      <c r="BH1050" s="1" t="s">
        <v>3116</v>
      </c>
      <c r="BI1050" s="1" t="s">
        <v>1786</v>
      </c>
      <c r="BJ1050" s="1" t="s">
        <v>3509</v>
      </c>
      <c r="BK1050" s="1" t="s">
        <v>205</v>
      </c>
      <c r="BL1050" s="1" t="s">
        <v>4217</v>
      </c>
      <c r="BM1050" s="1" t="s">
        <v>1787</v>
      </c>
      <c r="BN1050" s="1" t="s">
        <v>3532</v>
      </c>
      <c r="BO1050" s="1" t="s">
        <v>157</v>
      </c>
      <c r="BP1050" s="1" t="s">
        <v>4174</v>
      </c>
      <c r="BQ1050" s="1" t="s">
        <v>1788</v>
      </c>
      <c r="BR1050" s="1" t="s">
        <v>3888</v>
      </c>
      <c r="BS1050" s="1" t="s">
        <v>162</v>
      </c>
      <c r="BT1050" s="1" t="s">
        <v>3081</v>
      </c>
    </row>
    <row r="1051" spans="1:72" ht="13.5" customHeight="1">
      <c r="A1051" s="6" t="str">
        <f t="shared" si="39"/>
        <v>1729_감물천면_103a</v>
      </c>
      <c r="B1051" s="1">
        <v>1729</v>
      </c>
      <c r="C1051" s="1" t="s">
        <v>4137</v>
      </c>
      <c r="D1051" s="1" t="s">
        <v>4139</v>
      </c>
      <c r="E1051" s="2">
        <v>1050</v>
      </c>
      <c r="F1051" s="1">
        <v>3</v>
      </c>
      <c r="G1051" s="1" t="s">
        <v>1598</v>
      </c>
      <c r="H1051" s="1" t="s">
        <v>2200</v>
      </c>
      <c r="I1051" s="1">
        <v>5</v>
      </c>
      <c r="L1051" s="1">
        <v>3</v>
      </c>
      <c r="M1051" s="1" t="s">
        <v>4625</v>
      </c>
      <c r="N1051" s="1" t="s">
        <v>4626</v>
      </c>
      <c r="S1051" s="1" t="s">
        <v>66</v>
      </c>
      <c r="T1051" s="2" t="s">
        <v>2245</v>
      </c>
      <c r="W1051" s="1" t="s">
        <v>76</v>
      </c>
      <c r="X1051" s="1" t="s">
        <v>5093</v>
      </c>
      <c r="Y1051" s="1" t="s">
        <v>39</v>
      </c>
      <c r="Z1051" s="1" t="s">
        <v>2423</v>
      </c>
      <c r="AC1051" s="1">
        <v>54</v>
      </c>
      <c r="AD1051" s="1" t="s">
        <v>419</v>
      </c>
      <c r="AE1051" s="1" t="s">
        <v>2977</v>
      </c>
      <c r="AJ1051" s="1" t="s">
        <v>41</v>
      </c>
      <c r="AK1051" s="1" t="s">
        <v>3052</v>
      </c>
      <c r="AL1051" s="1" t="s">
        <v>591</v>
      </c>
      <c r="AM1051" s="1" t="s">
        <v>3047</v>
      </c>
      <c r="AT1051" s="1" t="s">
        <v>43</v>
      </c>
      <c r="AU1051" s="1" t="s">
        <v>3115</v>
      </c>
      <c r="AV1051" s="1" t="s">
        <v>1789</v>
      </c>
      <c r="AW1051" s="1" t="s">
        <v>3199</v>
      </c>
      <c r="BG1051" s="1" t="s">
        <v>290</v>
      </c>
      <c r="BH1051" s="1" t="s">
        <v>3460</v>
      </c>
      <c r="BI1051" s="1" t="s">
        <v>1790</v>
      </c>
      <c r="BJ1051" s="1" t="s">
        <v>3533</v>
      </c>
      <c r="BK1051" s="1" t="s">
        <v>340</v>
      </c>
      <c r="BL1051" s="1" t="s">
        <v>3117</v>
      </c>
      <c r="BM1051" s="1" t="s">
        <v>1791</v>
      </c>
      <c r="BN1051" s="1" t="s">
        <v>3726</v>
      </c>
      <c r="BO1051" s="1" t="s">
        <v>205</v>
      </c>
      <c r="BP1051" s="1" t="s">
        <v>4217</v>
      </c>
      <c r="BQ1051" s="1" t="s">
        <v>1792</v>
      </c>
      <c r="BR1051" s="1" t="s">
        <v>3896</v>
      </c>
      <c r="BS1051" s="1" t="s">
        <v>651</v>
      </c>
      <c r="BT1051" s="1" t="s">
        <v>3054</v>
      </c>
    </row>
    <row r="1052" spans="1:31" ht="13.5" customHeight="1">
      <c r="A1052" s="6" t="str">
        <f aca="true" t="shared" si="40" ref="A1052:A1083">HYPERLINK("http://kyu.snu.ac.kr/sdhj/index.jsp?type=hj/GK14620_00IM0001_103b.jpg","1729_감물천면_103b")</f>
        <v>1729_감물천면_103b</v>
      </c>
      <c r="B1052" s="1">
        <v>1729</v>
      </c>
      <c r="C1052" s="1" t="s">
        <v>4137</v>
      </c>
      <c r="D1052" s="1" t="s">
        <v>4139</v>
      </c>
      <c r="E1052" s="2">
        <v>1051</v>
      </c>
      <c r="F1052" s="1">
        <v>3</v>
      </c>
      <c r="G1052" s="1" t="s">
        <v>1598</v>
      </c>
      <c r="H1052" s="1" t="s">
        <v>2200</v>
      </c>
      <c r="I1052" s="1">
        <v>5</v>
      </c>
      <c r="L1052" s="1">
        <v>3</v>
      </c>
      <c r="M1052" s="1" t="s">
        <v>4625</v>
      </c>
      <c r="N1052" s="1" t="s">
        <v>4626</v>
      </c>
      <c r="S1052" s="1" t="s">
        <v>134</v>
      </c>
      <c r="T1052" s="2" t="s">
        <v>2246</v>
      </c>
      <c r="U1052" s="1" t="s">
        <v>79</v>
      </c>
      <c r="V1052" s="1" t="s">
        <v>2295</v>
      </c>
      <c r="Y1052" s="1" t="s">
        <v>665</v>
      </c>
      <c r="Z1052" s="1" t="s">
        <v>2529</v>
      </c>
      <c r="AA1052" s="1" t="s">
        <v>1793</v>
      </c>
      <c r="AB1052" s="1" t="s">
        <v>5094</v>
      </c>
      <c r="AC1052" s="1">
        <v>27</v>
      </c>
      <c r="AD1052" s="1" t="s">
        <v>262</v>
      </c>
      <c r="AE1052" s="1" t="s">
        <v>2988</v>
      </c>
    </row>
    <row r="1053" spans="1:31" ht="13.5" customHeight="1">
      <c r="A1053" s="6" t="str">
        <f t="shared" si="40"/>
        <v>1729_감물천면_103b</v>
      </c>
      <c r="B1053" s="1">
        <v>1729</v>
      </c>
      <c r="C1053" s="1" t="s">
        <v>4137</v>
      </c>
      <c r="D1053" s="1" t="s">
        <v>4139</v>
      </c>
      <c r="E1053" s="2">
        <v>1052</v>
      </c>
      <c r="F1053" s="1">
        <v>3</v>
      </c>
      <c r="G1053" s="1" t="s">
        <v>1598</v>
      </c>
      <c r="H1053" s="1" t="s">
        <v>2200</v>
      </c>
      <c r="I1053" s="1">
        <v>5</v>
      </c>
      <c r="L1053" s="1">
        <v>3</v>
      </c>
      <c r="M1053" s="1" t="s">
        <v>4625</v>
      </c>
      <c r="N1053" s="1" t="s">
        <v>4626</v>
      </c>
      <c r="S1053" s="1" t="s">
        <v>137</v>
      </c>
      <c r="T1053" s="2" t="s">
        <v>2251</v>
      </c>
      <c r="W1053" s="1" t="s">
        <v>256</v>
      </c>
      <c r="X1053" s="1" t="s">
        <v>2392</v>
      </c>
      <c r="Y1053" s="1" t="s">
        <v>39</v>
      </c>
      <c r="Z1053" s="1" t="s">
        <v>2423</v>
      </c>
      <c r="AC1053" s="1">
        <v>26</v>
      </c>
      <c r="AD1053" s="1" t="s">
        <v>309</v>
      </c>
      <c r="AE1053" s="1" t="s">
        <v>2973</v>
      </c>
    </row>
    <row r="1054" spans="1:31" ht="13.5" customHeight="1">
      <c r="A1054" s="6" t="str">
        <f t="shared" si="40"/>
        <v>1729_감물천면_103b</v>
      </c>
      <c r="B1054" s="1">
        <v>1729</v>
      </c>
      <c r="C1054" s="1" t="s">
        <v>4137</v>
      </c>
      <c r="D1054" s="1" t="s">
        <v>4139</v>
      </c>
      <c r="E1054" s="2">
        <v>1053</v>
      </c>
      <c r="F1054" s="1">
        <v>3</v>
      </c>
      <c r="G1054" s="1" t="s">
        <v>1598</v>
      </c>
      <c r="H1054" s="1" t="s">
        <v>2200</v>
      </c>
      <c r="I1054" s="1">
        <v>5</v>
      </c>
      <c r="L1054" s="1">
        <v>3</v>
      </c>
      <c r="M1054" s="1" t="s">
        <v>4625</v>
      </c>
      <c r="N1054" s="1" t="s">
        <v>4626</v>
      </c>
      <c r="S1054" s="1" t="s">
        <v>47</v>
      </c>
      <c r="T1054" s="2" t="s">
        <v>2244</v>
      </c>
      <c r="AC1054" s="1">
        <v>14</v>
      </c>
      <c r="AD1054" s="1" t="s">
        <v>84</v>
      </c>
      <c r="AE1054" s="1" t="s">
        <v>2969</v>
      </c>
    </row>
    <row r="1055" spans="1:58" ht="13.5" customHeight="1">
      <c r="A1055" s="6" t="str">
        <f t="shared" si="40"/>
        <v>1729_감물천면_103b</v>
      </c>
      <c r="B1055" s="1">
        <v>1729</v>
      </c>
      <c r="C1055" s="1" t="s">
        <v>4137</v>
      </c>
      <c r="D1055" s="1" t="s">
        <v>4139</v>
      </c>
      <c r="E1055" s="2">
        <v>1054</v>
      </c>
      <c r="F1055" s="1">
        <v>3</v>
      </c>
      <c r="G1055" s="1" t="s">
        <v>1598</v>
      </c>
      <c r="H1055" s="1" t="s">
        <v>2200</v>
      </c>
      <c r="I1055" s="1">
        <v>5</v>
      </c>
      <c r="L1055" s="1">
        <v>3</v>
      </c>
      <c r="M1055" s="1" t="s">
        <v>4625</v>
      </c>
      <c r="N1055" s="1" t="s">
        <v>4626</v>
      </c>
      <c r="T1055" s="2" t="s">
        <v>5095</v>
      </c>
      <c r="U1055" s="1" t="s">
        <v>86</v>
      </c>
      <c r="V1055" s="1" t="s">
        <v>2290</v>
      </c>
      <c r="Y1055" s="1" t="s">
        <v>1794</v>
      </c>
      <c r="Z1055" s="1" t="s">
        <v>2528</v>
      </c>
      <c r="AC1055" s="1">
        <v>43</v>
      </c>
      <c r="AD1055" s="1" t="s">
        <v>240</v>
      </c>
      <c r="AE1055" s="1" t="s">
        <v>2992</v>
      </c>
      <c r="BB1055" s="1" t="s">
        <v>86</v>
      </c>
      <c r="BC1055" s="1" t="s">
        <v>2290</v>
      </c>
      <c r="BD1055" s="1" t="s">
        <v>1795</v>
      </c>
      <c r="BE1055" s="1" t="s">
        <v>3409</v>
      </c>
      <c r="BF1055" s="1" t="s">
        <v>5096</v>
      </c>
    </row>
    <row r="1056" spans="1:58" ht="13.5" customHeight="1">
      <c r="A1056" s="6" t="str">
        <f t="shared" si="40"/>
        <v>1729_감물천면_103b</v>
      </c>
      <c r="B1056" s="1">
        <v>1729</v>
      </c>
      <c r="C1056" s="1" t="s">
        <v>4137</v>
      </c>
      <c r="D1056" s="1" t="s">
        <v>4139</v>
      </c>
      <c r="E1056" s="2">
        <v>1055</v>
      </c>
      <c r="F1056" s="1">
        <v>3</v>
      </c>
      <c r="G1056" s="1" t="s">
        <v>1598</v>
      </c>
      <c r="H1056" s="1" t="s">
        <v>2200</v>
      </c>
      <c r="I1056" s="1">
        <v>5</v>
      </c>
      <c r="L1056" s="1">
        <v>3</v>
      </c>
      <c r="M1056" s="1" t="s">
        <v>4625</v>
      </c>
      <c r="N1056" s="1" t="s">
        <v>4626</v>
      </c>
      <c r="T1056" s="2" t="s">
        <v>5095</v>
      </c>
      <c r="U1056" s="1" t="s">
        <v>49</v>
      </c>
      <c r="V1056" s="1" t="s">
        <v>2294</v>
      </c>
      <c r="Y1056" s="1" t="s">
        <v>1796</v>
      </c>
      <c r="Z1056" s="1" t="s">
        <v>2526</v>
      </c>
      <c r="AC1056" s="1">
        <v>25</v>
      </c>
      <c r="BB1056" s="1" t="s">
        <v>91</v>
      </c>
      <c r="BC1056" s="1" t="s">
        <v>3399</v>
      </c>
      <c r="BF1056" s="1" t="s">
        <v>5097</v>
      </c>
    </row>
    <row r="1057" spans="1:58" ht="13.5" customHeight="1">
      <c r="A1057" s="6" t="str">
        <f t="shared" si="40"/>
        <v>1729_감물천면_103b</v>
      </c>
      <c r="B1057" s="1">
        <v>1729</v>
      </c>
      <c r="C1057" s="1" t="s">
        <v>4137</v>
      </c>
      <c r="D1057" s="1" t="s">
        <v>4139</v>
      </c>
      <c r="E1057" s="2">
        <v>1056</v>
      </c>
      <c r="F1057" s="1">
        <v>3</v>
      </c>
      <c r="G1057" s="1" t="s">
        <v>1598</v>
      </c>
      <c r="H1057" s="1" t="s">
        <v>2200</v>
      </c>
      <c r="I1057" s="1">
        <v>5</v>
      </c>
      <c r="L1057" s="1">
        <v>3</v>
      </c>
      <c r="M1057" s="1" t="s">
        <v>4625</v>
      </c>
      <c r="N1057" s="1" t="s">
        <v>4626</v>
      </c>
      <c r="T1057" s="2" t="s">
        <v>5095</v>
      </c>
      <c r="U1057" s="1" t="s">
        <v>49</v>
      </c>
      <c r="V1057" s="1" t="s">
        <v>2294</v>
      </c>
      <c r="Y1057" s="1" t="s">
        <v>1797</v>
      </c>
      <c r="Z1057" s="1" t="s">
        <v>2527</v>
      </c>
      <c r="AC1057" s="1">
        <v>13</v>
      </c>
      <c r="AD1057" s="1" t="s">
        <v>146</v>
      </c>
      <c r="AE1057" s="1" t="s">
        <v>2980</v>
      </c>
      <c r="AF1057" s="1" t="s">
        <v>347</v>
      </c>
      <c r="AG1057" s="1" t="s">
        <v>3009</v>
      </c>
      <c r="BC1057" s="1" t="s">
        <v>3399</v>
      </c>
      <c r="BF1057" s="1" t="s">
        <v>5098</v>
      </c>
    </row>
    <row r="1058" spans="1:58" ht="13.5" customHeight="1">
      <c r="A1058" s="6" t="str">
        <f t="shared" si="40"/>
        <v>1729_감물천면_103b</v>
      </c>
      <c r="B1058" s="1">
        <v>1729</v>
      </c>
      <c r="C1058" s="1" t="s">
        <v>4137</v>
      </c>
      <c r="D1058" s="1" t="s">
        <v>4139</v>
      </c>
      <c r="E1058" s="2">
        <v>1057</v>
      </c>
      <c r="F1058" s="1">
        <v>3</v>
      </c>
      <c r="G1058" s="1" t="s">
        <v>1598</v>
      </c>
      <c r="H1058" s="1" t="s">
        <v>2200</v>
      </c>
      <c r="I1058" s="1">
        <v>5</v>
      </c>
      <c r="L1058" s="1">
        <v>3</v>
      </c>
      <c r="M1058" s="1" t="s">
        <v>4625</v>
      </c>
      <c r="N1058" s="1" t="s">
        <v>4626</v>
      </c>
      <c r="T1058" s="2" t="s">
        <v>5095</v>
      </c>
      <c r="U1058" s="1" t="s">
        <v>86</v>
      </c>
      <c r="V1058" s="1" t="s">
        <v>2290</v>
      </c>
      <c r="Y1058" s="1" t="s">
        <v>1796</v>
      </c>
      <c r="Z1058" s="1" t="s">
        <v>2526</v>
      </c>
      <c r="AC1058" s="1">
        <v>11</v>
      </c>
      <c r="AD1058" s="1" t="s">
        <v>85</v>
      </c>
      <c r="AE1058" s="1" t="s">
        <v>2995</v>
      </c>
      <c r="BC1058" s="1" t="s">
        <v>3399</v>
      </c>
      <c r="BF1058" s="1" t="s">
        <v>5099</v>
      </c>
    </row>
    <row r="1059" spans="1:58" ht="13.5" customHeight="1">
      <c r="A1059" s="6" t="str">
        <f t="shared" si="40"/>
        <v>1729_감물천면_103b</v>
      </c>
      <c r="B1059" s="1">
        <v>1729</v>
      </c>
      <c r="C1059" s="1" t="s">
        <v>4137</v>
      </c>
      <c r="D1059" s="1" t="s">
        <v>4139</v>
      </c>
      <c r="E1059" s="2">
        <v>1058</v>
      </c>
      <c r="F1059" s="1">
        <v>3</v>
      </c>
      <c r="G1059" s="1" t="s">
        <v>1598</v>
      </c>
      <c r="H1059" s="1" t="s">
        <v>2200</v>
      </c>
      <c r="I1059" s="1">
        <v>5</v>
      </c>
      <c r="L1059" s="1">
        <v>3</v>
      </c>
      <c r="M1059" s="1" t="s">
        <v>4625</v>
      </c>
      <c r="N1059" s="1" t="s">
        <v>4626</v>
      </c>
      <c r="T1059" s="2" t="s">
        <v>5095</v>
      </c>
      <c r="U1059" s="1" t="s">
        <v>49</v>
      </c>
      <c r="V1059" s="1" t="s">
        <v>2294</v>
      </c>
      <c r="Y1059" s="1" t="s">
        <v>1798</v>
      </c>
      <c r="Z1059" s="1" t="s">
        <v>2525</v>
      </c>
      <c r="AC1059" s="1">
        <v>1</v>
      </c>
      <c r="AD1059" s="1" t="s">
        <v>151</v>
      </c>
      <c r="AE1059" s="1" t="s">
        <v>2949</v>
      </c>
      <c r="AF1059" s="1" t="s">
        <v>54</v>
      </c>
      <c r="AG1059" s="1" t="s">
        <v>3004</v>
      </c>
      <c r="BC1059" s="1" t="s">
        <v>3399</v>
      </c>
      <c r="BF1059" s="1" t="s">
        <v>5100</v>
      </c>
    </row>
    <row r="1060" spans="1:58" ht="13.5" customHeight="1">
      <c r="A1060" s="6" t="str">
        <f t="shared" si="40"/>
        <v>1729_감물천면_103b</v>
      </c>
      <c r="B1060" s="1">
        <v>1729</v>
      </c>
      <c r="C1060" s="1" t="s">
        <v>4137</v>
      </c>
      <c r="D1060" s="1" t="s">
        <v>4139</v>
      </c>
      <c r="E1060" s="2">
        <v>1059</v>
      </c>
      <c r="F1060" s="1">
        <v>3</v>
      </c>
      <c r="G1060" s="1" t="s">
        <v>1598</v>
      </c>
      <c r="H1060" s="1" t="s">
        <v>2200</v>
      </c>
      <c r="I1060" s="1">
        <v>5</v>
      </c>
      <c r="L1060" s="1">
        <v>3</v>
      </c>
      <c r="M1060" s="1" t="s">
        <v>4625</v>
      </c>
      <c r="N1060" s="1" t="s">
        <v>4626</v>
      </c>
      <c r="T1060" s="2" t="s">
        <v>5095</v>
      </c>
      <c r="U1060" s="1" t="s">
        <v>86</v>
      </c>
      <c r="V1060" s="1" t="s">
        <v>2290</v>
      </c>
      <c r="Y1060" s="1" t="s">
        <v>4119</v>
      </c>
      <c r="Z1060" s="1" t="s">
        <v>2524</v>
      </c>
      <c r="AC1060" s="1">
        <v>5</v>
      </c>
      <c r="AD1060" s="1" t="s">
        <v>53</v>
      </c>
      <c r="AE1060" s="1" t="s">
        <v>2955</v>
      </c>
      <c r="BC1060" s="1" t="s">
        <v>3399</v>
      </c>
      <c r="BF1060" s="1" t="s">
        <v>5101</v>
      </c>
    </row>
    <row r="1061" spans="1:72" ht="13.5" customHeight="1">
      <c r="A1061" s="6" t="str">
        <f t="shared" si="40"/>
        <v>1729_감물천면_103b</v>
      </c>
      <c r="B1061" s="1">
        <v>1729</v>
      </c>
      <c r="C1061" s="1" t="s">
        <v>4137</v>
      </c>
      <c r="D1061" s="1" t="s">
        <v>4139</v>
      </c>
      <c r="E1061" s="2">
        <v>1060</v>
      </c>
      <c r="F1061" s="1">
        <v>3</v>
      </c>
      <c r="G1061" s="1" t="s">
        <v>1598</v>
      </c>
      <c r="H1061" s="1" t="s">
        <v>2200</v>
      </c>
      <c r="I1061" s="1">
        <v>5</v>
      </c>
      <c r="L1061" s="1">
        <v>4</v>
      </c>
      <c r="M1061" s="1" t="s">
        <v>4627</v>
      </c>
      <c r="N1061" s="1" t="s">
        <v>4628</v>
      </c>
      <c r="T1061" s="2" t="s">
        <v>4949</v>
      </c>
      <c r="U1061" s="1" t="s">
        <v>79</v>
      </c>
      <c r="V1061" s="1" t="s">
        <v>2295</v>
      </c>
      <c r="W1061" s="1" t="s">
        <v>135</v>
      </c>
      <c r="X1061" s="1" t="s">
        <v>2393</v>
      </c>
      <c r="Y1061" s="1" t="s">
        <v>181</v>
      </c>
      <c r="Z1061" s="1" t="s">
        <v>2523</v>
      </c>
      <c r="AC1061" s="1">
        <v>53</v>
      </c>
      <c r="AD1061" s="1" t="s">
        <v>119</v>
      </c>
      <c r="AE1061" s="1" t="s">
        <v>2983</v>
      </c>
      <c r="AJ1061" s="1" t="s">
        <v>17</v>
      </c>
      <c r="AK1061" s="1" t="s">
        <v>3051</v>
      </c>
      <c r="AL1061" s="1" t="s">
        <v>65</v>
      </c>
      <c r="AM1061" s="1" t="s">
        <v>4993</v>
      </c>
      <c r="AT1061" s="1" t="s">
        <v>43</v>
      </c>
      <c r="AU1061" s="1" t="s">
        <v>3115</v>
      </c>
      <c r="AV1061" s="1" t="s">
        <v>1799</v>
      </c>
      <c r="AW1061" s="1" t="s">
        <v>3198</v>
      </c>
      <c r="BG1061" s="1" t="s">
        <v>43</v>
      </c>
      <c r="BH1061" s="1" t="s">
        <v>3115</v>
      </c>
      <c r="BI1061" s="1" t="s">
        <v>1800</v>
      </c>
      <c r="BJ1061" s="1" t="s">
        <v>3532</v>
      </c>
      <c r="BK1061" s="1" t="s">
        <v>43</v>
      </c>
      <c r="BL1061" s="1" t="s">
        <v>3115</v>
      </c>
      <c r="BM1061" s="1" t="s">
        <v>1801</v>
      </c>
      <c r="BN1061" s="1" t="s">
        <v>3725</v>
      </c>
      <c r="BO1061" s="1" t="s">
        <v>274</v>
      </c>
      <c r="BP1061" s="1" t="s">
        <v>3472</v>
      </c>
      <c r="BQ1061" s="1" t="s">
        <v>1802</v>
      </c>
      <c r="BR1061" s="1" t="s">
        <v>3895</v>
      </c>
      <c r="BS1061" s="1" t="s">
        <v>141</v>
      </c>
      <c r="BT1061" s="1" t="s">
        <v>3041</v>
      </c>
    </row>
    <row r="1062" spans="1:72" ht="13.5" customHeight="1">
      <c r="A1062" s="6" t="str">
        <f t="shared" si="40"/>
        <v>1729_감물천면_103b</v>
      </c>
      <c r="B1062" s="1">
        <v>1729</v>
      </c>
      <c r="C1062" s="1" t="s">
        <v>4137</v>
      </c>
      <c r="D1062" s="1" t="s">
        <v>4139</v>
      </c>
      <c r="E1062" s="2">
        <v>1061</v>
      </c>
      <c r="F1062" s="1">
        <v>3</v>
      </c>
      <c r="G1062" s="1" t="s">
        <v>1598</v>
      </c>
      <c r="H1062" s="1" t="s">
        <v>2200</v>
      </c>
      <c r="I1062" s="1">
        <v>5</v>
      </c>
      <c r="L1062" s="1">
        <v>4</v>
      </c>
      <c r="M1062" s="1" t="s">
        <v>4627</v>
      </c>
      <c r="N1062" s="1" t="s">
        <v>4628</v>
      </c>
      <c r="S1062" s="1" t="s">
        <v>66</v>
      </c>
      <c r="T1062" s="2" t="s">
        <v>2245</v>
      </c>
      <c r="W1062" s="1" t="s">
        <v>76</v>
      </c>
      <c r="X1062" s="1" t="s">
        <v>4958</v>
      </c>
      <c r="Y1062" s="1" t="s">
        <v>10</v>
      </c>
      <c r="Z1062" s="1" t="s">
        <v>2408</v>
      </c>
      <c r="AC1062" s="1">
        <v>49</v>
      </c>
      <c r="AD1062" s="1" t="s">
        <v>586</v>
      </c>
      <c r="AE1062" s="1" t="s">
        <v>2998</v>
      </c>
      <c r="AJ1062" s="1" t="s">
        <v>17</v>
      </c>
      <c r="AK1062" s="1" t="s">
        <v>3051</v>
      </c>
      <c r="AL1062" s="1" t="s">
        <v>65</v>
      </c>
      <c r="AM1062" s="1" t="s">
        <v>4993</v>
      </c>
      <c r="AT1062" s="1" t="s">
        <v>79</v>
      </c>
      <c r="AU1062" s="1" t="s">
        <v>2295</v>
      </c>
      <c r="AV1062" s="1" t="s">
        <v>1803</v>
      </c>
      <c r="AW1062" s="1" t="s">
        <v>3197</v>
      </c>
      <c r="BG1062" s="1" t="s">
        <v>475</v>
      </c>
      <c r="BH1062" s="1" t="s">
        <v>3132</v>
      </c>
      <c r="BI1062" s="1" t="s">
        <v>1804</v>
      </c>
      <c r="BJ1062" s="1" t="s">
        <v>3531</v>
      </c>
      <c r="BK1062" s="1" t="s">
        <v>43</v>
      </c>
      <c r="BL1062" s="1" t="s">
        <v>3115</v>
      </c>
      <c r="BM1062" s="1" t="s">
        <v>1805</v>
      </c>
      <c r="BN1062" s="1" t="s">
        <v>3724</v>
      </c>
      <c r="BO1062" s="1" t="s">
        <v>43</v>
      </c>
      <c r="BP1062" s="1" t="s">
        <v>3115</v>
      </c>
      <c r="BQ1062" s="1" t="s">
        <v>1806</v>
      </c>
      <c r="BR1062" s="1" t="s">
        <v>3894</v>
      </c>
      <c r="BS1062" s="1" t="s">
        <v>160</v>
      </c>
      <c r="BT1062" s="1" t="s">
        <v>3045</v>
      </c>
    </row>
    <row r="1063" spans="1:31" ht="13.5" customHeight="1">
      <c r="A1063" s="6" t="str">
        <f t="shared" si="40"/>
        <v>1729_감물천면_103b</v>
      </c>
      <c r="B1063" s="1">
        <v>1729</v>
      </c>
      <c r="C1063" s="1" t="s">
        <v>4137</v>
      </c>
      <c r="D1063" s="1" t="s">
        <v>4139</v>
      </c>
      <c r="E1063" s="2">
        <v>1062</v>
      </c>
      <c r="F1063" s="1">
        <v>3</v>
      </c>
      <c r="G1063" s="1" t="s">
        <v>1598</v>
      </c>
      <c r="H1063" s="1" t="s">
        <v>2200</v>
      </c>
      <c r="I1063" s="1">
        <v>5</v>
      </c>
      <c r="L1063" s="1">
        <v>4</v>
      </c>
      <c r="M1063" s="1" t="s">
        <v>4627</v>
      </c>
      <c r="N1063" s="1" t="s">
        <v>4628</v>
      </c>
      <c r="S1063" s="1" t="s">
        <v>134</v>
      </c>
      <c r="T1063" s="2" t="s">
        <v>2246</v>
      </c>
      <c r="U1063" s="1" t="s">
        <v>1385</v>
      </c>
      <c r="V1063" s="1" t="s">
        <v>2330</v>
      </c>
      <c r="Y1063" s="1" t="s">
        <v>1807</v>
      </c>
      <c r="Z1063" s="1" t="s">
        <v>2522</v>
      </c>
      <c r="AC1063" s="1">
        <v>28</v>
      </c>
      <c r="AD1063" s="1" t="s">
        <v>40</v>
      </c>
      <c r="AE1063" s="1" t="s">
        <v>2990</v>
      </c>
    </row>
    <row r="1064" spans="1:31" ht="13.5" customHeight="1">
      <c r="A1064" s="6" t="str">
        <f t="shared" si="40"/>
        <v>1729_감물천면_103b</v>
      </c>
      <c r="B1064" s="1">
        <v>1729</v>
      </c>
      <c r="C1064" s="1" t="s">
        <v>4137</v>
      </c>
      <c r="D1064" s="1" t="s">
        <v>4139</v>
      </c>
      <c r="E1064" s="2">
        <v>1063</v>
      </c>
      <c r="F1064" s="1">
        <v>3</v>
      </c>
      <c r="G1064" s="1" t="s">
        <v>1598</v>
      </c>
      <c r="H1064" s="1" t="s">
        <v>2200</v>
      </c>
      <c r="I1064" s="1">
        <v>5</v>
      </c>
      <c r="L1064" s="1">
        <v>4</v>
      </c>
      <c r="M1064" s="1" t="s">
        <v>4627</v>
      </c>
      <c r="N1064" s="1" t="s">
        <v>4628</v>
      </c>
      <c r="S1064" s="1" t="s">
        <v>137</v>
      </c>
      <c r="T1064" s="2" t="s">
        <v>2251</v>
      </c>
      <c r="W1064" s="1" t="s">
        <v>139</v>
      </c>
      <c r="X1064" s="1" t="s">
        <v>2384</v>
      </c>
      <c r="Y1064" s="1" t="s">
        <v>10</v>
      </c>
      <c r="Z1064" s="1" t="s">
        <v>2408</v>
      </c>
      <c r="AC1064" s="1">
        <v>30</v>
      </c>
      <c r="AD1064" s="1" t="s">
        <v>472</v>
      </c>
      <c r="AE1064" s="1" t="s">
        <v>2643</v>
      </c>
    </row>
    <row r="1065" spans="1:31" ht="13.5" customHeight="1">
      <c r="A1065" s="6" t="str">
        <f t="shared" si="40"/>
        <v>1729_감물천면_103b</v>
      </c>
      <c r="B1065" s="1">
        <v>1729</v>
      </c>
      <c r="C1065" s="1" t="s">
        <v>4137</v>
      </c>
      <c r="D1065" s="1" t="s">
        <v>4139</v>
      </c>
      <c r="E1065" s="2">
        <v>1064</v>
      </c>
      <c r="F1065" s="1">
        <v>3</v>
      </c>
      <c r="G1065" s="1" t="s">
        <v>1598</v>
      </c>
      <c r="H1065" s="1" t="s">
        <v>2200</v>
      </c>
      <c r="I1065" s="1">
        <v>5</v>
      </c>
      <c r="L1065" s="1">
        <v>4</v>
      </c>
      <c r="M1065" s="1" t="s">
        <v>4627</v>
      </c>
      <c r="N1065" s="1" t="s">
        <v>4628</v>
      </c>
      <c r="S1065" s="1" t="s">
        <v>47</v>
      </c>
      <c r="T1065" s="2" t="s">
        <v>2244</v>
      </c>
      <c r="AC1065" s="1">
        <v>13</v>
      </c>
      <c r="AD1065" s="1" t="s">
        <v>208</v>
      </c>
      <c r="AE1065" s="1" t="s">
        <v>2951</v>
      </c>
    </row>
    <row r="1066" spans="1:33" ht="13.5" customHeight="1">
      <c r="A1066" s="6" t="str">
        <f t="shared" si="40"/>
        <v>1729_감물천면_103b</v>
      </c>
      <c r="B1066" s="1">
        <v>1729</v>
      </c>
      <c r="C1066" s="1" t="s">
        <v>4137</v>
      </c>
      <c r="D1066" s="1" t="s">
        <v>4139</v>
      </c>
      <c r="E1066" s="2">
        <v>1065</v>
      </c>
      <c r="F1066" s="1">
        <v>3</v>
      </c>
      <c r="G1066" s="1" t="s">
        <v>1598</v>
      </c>
      <c r="H1066" s="1" t="s">
        <v>2200</v>
      </c>
      <c r="I1066" s="1">
        <v>5</v>
      </c>
      <c r="L1066" s="1">
        <v>4</v>
      </c>
      <c r="M1066" s="1" t="s">
        <v>4627</v>
      </c>
      <c r="N1066" s="1" t="s">
        <v>4628</v>
      </c>
      <c r="S1066" s="1" t="s">
        <v>132</v>
      </c>
      <c r="T1066" s="2" t="s">
        <v>2250</v>
      </c>
      <c r="AC1066" s="1">
        <v>2</v>
      </c>
      <c r="AD1066" s="1" t="s">
        <v>232</v>
      </c>
      <c r="AE1066" s="1" t="s">
        <v>2954</v>
      </c>
      <c r="AF1066" s="1" t="s">
        <v>54</v>
      </c>
      <c r="AG1066" s="1" t="s">
        <v>3004</v>
      </c>
    </row>
    <row r="1067" spans="1:72" ht="13.5" customHeight="1">
      <c r="A1067" s="6" t="str">
        <f t="shared" si="40"/>
        <v>1729_감물천면_103b</v>
      </c>
      <c r="B1067" s="1">
        <v>1729</v>
      </c>
      <c r="C1067" s="1" t="s">
        <v>4137</v>
      </c>
      <c r="D1067" s="1" t="s">
        <v>4139</v>
      </c>
      <c r="E1067" s="2">
        <v>1066</v>
      </c>
      <c r="F1067" s="1">
        <v>3</v>
      </c>
      <c r="G1067" s="1" t="s">
        <v>1598</v>
      </c>
      <c r="H1067" s="1" t="s">
        <v>2200</v>
      </c>
      <c r="I1067" s="1">
        <v>5</v>
      </c>
      <c r="L1067" s="1">
        <v>5</v>
      </c>
      <c r="M1067" s="1" t="s">
        <v>1403</v>
      </c>
      <c r="N1067" s="1" t="s">
        <v>2521</v>
      </c>
      <c r="T1067" s="2" t="s">
        <v>4949</v>
      </c>
      <c r="U1067" s="1" t="s">
        <v>1137</v>
      </c>
      <c r="V1067" s="1" t="s">
        <v>2333</v>
      </c>
      <c r="Y1067" s="1" t="s">
        <v>1403</v>
      </c>
      <c r="Z1067" s="1" t="s">
        <v>2521</v>
      </c>
      <c r="AC1067" s="1">
        <v>88</v>
      </c>
      <c r="AD1067" s="1" t="s">
        <v>40</v>
      </c>
      <c r="AE1067" s="1" t="s">
        <v>2990</v>
      </c>
      <c r="AJ1067" s="1" t="s">
        <v>17</v>
      </c>
      <c r="AK1067" s="1" t="s">
        <v>3051</v>
      </c>
      <c r="AL1067" s="1" t="s">
        <v>65</v>
      </c>
      <c r="AM1067" s="1" t="s">
        <v>5102</v>
      </c>
      <c r="AN1067" s="1" t="s">
        <v>554</v>
      </c>
      <c r="AO1067" s="1" t="s">
        <v>2251</v>
      </c>
      <c r="AR1067" s="1" t="s">
        <v>1808</v>
      </c>
      <c r="AS1067" s="1" t="s">
        <v>3105</v>
      </c>
      <c r="AT1067" s="1" t="s">
        <v>126</v>
      </c>
      <c r="AU1067" s="1" t="s">
        <v>2342</v>
      </c>
      <c r="AV1067" s="1" t="s">
        <v>402</v>
      </c>
      <c r="AW1067" s="1" t="s">
        <v>2882</v>
      </c>
      <c r="BG1067" s="1" t="s">
        <v>126</v>
      </c>
      <c r="BH1067" s="1" t="s">
        <v>2342</v>
      </c>
      <c r="BI1067" s="1" t="s">
        <v>1809</v>
      </c>
      <c r="BJ1067" s="1" t="s">
        <v>3144</v>
      </c>
      <c r="BK1067" s="1" t="s">
        <v>107</v>
      </c>
      <c r="BL1067" s="1" t="s">
        <v>2312</v>
      </c>
      <c r="BM1067" s="1" t="s">
        <v>1092</v>
      </c>
      <c r="BN1067" s="1" t="s">
        <v>3294</v>
      </c>
      <c r="BO1067" s="1" t="s">
        <v>126</v>
      </c>
      <c r="BP1067" s="1" t="s">
        <v>2342</v>
      </c>
      <c r="BQ1067" s="1" t="s">
        <v>5274</v>
      </c>
      <c r="BR1067" s="1" t="s">
        <v>5103</v>
      </c>
      <c r="BS1067" s="1" t="s">
        <v>221</v>
      </c>
      <c r="BT1067" s="1" t="s">
        <v>3072</v>
      </c>
    </row>
    <row r="1068" spans="1:33" ht="13.5" customHeight="1">
      <c r="A1068" s="6" t="str">
        <f t="shared" si="40"/>
        <v>1729_감물천면_103b</v>
      </c>
      <c r="B1068" s="1">
        <v>1729</v>
      </c>
      <c r="C1068" s="1" t="s">
        <v>4137</v>
      </c>
      <c r="D1068" s="1" t="s">
        <v>4139</v>
      </c>
      <c r="E1068" s="2">
        <v>1067</v>
      </c>
      <c r="F1068" s="1">
        <v>3</v>
      </c>
      <c r="G1068" s="1" t="s">
        <v>1598</v>
      </c>
      <c r="H1068" s="1" t="s">
        <v>2200</v>
      </c>
      <c r="I1068" s="1">
        <v>5</v>
      </c>
      <c r="L1068" s="1">
        <v>5</v>
      </c>
      <c r="M1068" s="1" t="s">
        <v>1403</v>
      </c>
      <c r="N1068" s="1" t="s">
        <v>2521</v>
      </c>
      <c r="S1068" s="1" t="s">
        <v>678</v>
      </c>
      <c r="T1068" s="2" t="s">
        <v>2247</v>
      </c>
      <c r="AF1068" s="1" t="s">
        <v>330</v>
      </c>
      <c r="AG1068" s="1" t="s">
        <v>3008</v>
      </c>
    </row>
    <row r="1069" spans="1:45" ht="13.5" customHeight="1">
      <c r="A1069" s="6" t="str">
        <f t="shared" si="40"/>
        <v>1729_감물천면_103b</v>
      </c>
      <c r="B1069" s="1">
        <v>1729</v>
      </c>
      <c r="C1069" s="1" t="s">
        <v>4137</v>
      </c>
      <c r="D1069" s="1" t="s">
        <v>4139</v>
      </c>
      <c r="E1069" s="2">
        <v>1068</v>
      </c>
      <c r="F1069" s="1">
        <v>3</v>
      </c>
      <c r="G1069" s="1" t="s">
        <v>1598</v>
      </c>
      <c r="H1069" s="1" t="s">
        <v>2200</v>
      </c>
      <c r="I1069" s="1">
        <v>5</v>
      </c>
      <c r="L1069" s="1">
        <v>5</v>
      </c>
      <c r="M1069" s="1" t="s">
        <v>1403</v>
      </c>
      <c r="N1069" s="1" t="s">
        <v>2521</v>
      </c>
      <c r="S1069" s="1" t="s">
        <v>137</v>
      </c>
      <c r="T1069" s="2" t="s">
        <v>2251</v>
      </c>
      <c r="U1069" s="1" t="s">
        <v>1611</v>
      </c>
      <c r="V1069" s="1" t="s">
        <v>2332</v>
      </c>
      <c r="Y1069" s="1" t="s">
        <v>951</v>
      </c>
      <c r="Z1069" s="1" t="s">
        <v>2483</v>
      </c>
      <c r="AC1069" s="1">
        <v>29</v>
      </c>
      <c r="AD1069" s="1" t="s">
        <v>490</v>
      </c>
      <c r="AE1069" s="1" t="s">
        <v>2991</v>
      </c>
      <c r="AF1069" s="1" t="s">
        <v>54</v>
      </c>
      <c r="AG1069" s="1" t="s">
        <v>3004</v>
      </c>
      <c r="AN1069" s="1" t="s">
        <v>129</v>
      </c>
      <c r="AO1069" s="1" t="s">
        <v>3061</v>
      </c>
      <c r="AR1069" s="1" t="s">
        <v>1810</v>
      </c>
      <c r="AS1069" s="1" t="s">
        <v>3104</v>
      </c>
    </row>
    <row r="1070" spans="1:33" ht="13.5" customHeight="1">
      <c r="A1070" s="6" t="str">
        <f t="shared" si="40"/>
        <v>1729_감물천면_103b</v>
      </c>
      <c r="B1070" s="1">
        <v>1729</v>
      </c>
      <c r="C1070" s="1" t="s">
        <v>4137</v>
      </c>
      <c r="D1070" s="1" t="s">
        <v>4139</v>
      </c>
      <c r="E1070" s="2">
        <v>1069</v>
      </c>
      <c r="F1070" s="1">
        <v>3</v>
      </c>
      <c r="G1070" s="1" t="s">
        <v>1598</v>
      </c>
      <c r="H1070" s="1" t="s">
        <v>2200</v>
      </c>
      <c r="I1070" s="1">
        <v>5</v>
      </c>
      <c r="L1070" s="1">
        <v>5</v>
      </c>
      <c r="M1070" s="1" t="s">
        <v>1403</v>
      </c>
      <c r="N1070" s="1" t="s">
        <v>2521</v>
      </c>
      <c r="S1070" s="1" t="s">
        <v>299</v>
      </c>
      <c r="T1070" s="2" t="s">
        <v>2264</v>
      </c>
      <c r="U1070" s="1" t="s">
        <v>95</v>
      </c>
      <c r="V1070" s="1" t="s">
        <v>2331</v>
      </c>
      <c r="Y1070" s="1" t="s">
        <v>854</v>
      </c>
      <c r="Z1070" s="1" t="s">
        <v>2520</v>
      </c>
      <c r="AC1070" s="1">
        <v>1</v>
      </c>
      <c r="AD1070" s="1" t="s">
        <v>151</v>
      </c>
      <c r="AE1070" s="1" t="s">
        <v>2949</v>
      </c>
      <c r="AF1070" s="1" t="s">
        <v>54</v>
      </c>
      <c r="AG1070" s="1" t="s">
        <v>3004</v>
      </c>
    </row>
    <row r="1071" spans="1:72" ht="13.5" customHeight="1">
      <c r="A1071" s="6" t="str">
        <f t="shared" si="40"/>
        <v>1729_감물천면_103b</v>
      </c>
      <c r="B1071" s="1">
        <v>1729</v>
      </c>
      <c r="C1071" s="1" t="s">
        <v>4137</v>
      </c>
      <c r="D1071" s="1" t="s">
        <v>4139</v>
      </c>
      <c r="E1071" s="2">
        <v>1070</v>
      </c>
      <c r="F1071" s="1">
        <v>3</v>
      </c>
      <c r="G1071" s="1" t="s">
        <v>1598</v>
      </c>
      <c r="H1071" s="1" t="s">
        <v>2200</v>
      </c>
      <c r="I1071" s="1">
        <v>6</v>
      </c>
      <c r="J1071" s="1" t="s">
        <v>1811</v>
      </c>
      <c r="K1071" s="1" t="s">
        <v>4150</v>
      </c>
      <c r="L1071" s="1">
        <v>1</v>
      </c>
      <c r="M1071" s="1" t="s">
        <v>4629</v>
      </c>
      <c r="N1071" s="1" t="s">
        <v>4630</v>
      </c>
      <c r="T1071" s="2" t="s">
        <v>5104</v>
      </c>
      <c r="U1071" s="1" t="s">
        <v>1385</v>
      </c>
      <c r="V1071" s="1" t="s">
        <v>2330</v>
      </c>
      <c r="W1071" s="1" t="s">
        <v>795</v>
      </c>
      <c r="X1071" s="1" t="s">
        <v>2386</v>
      </c>
      <c r="Y1071" s="1" t="s">
        <v>1812</v>
      </c>
      <c r="Z1071" s="1" t="s">
        <v>2519</v>
      </c>
      <c r="AC1071" s="1">
        <v>44</v>
      </c>
      <c r="AD1071" s="1" t="s">
        <v>301</v>
      </c>
      <c r="AE1071" s="1" t="s">
        <v>2352</v>
      </c>
      <c r="AJ1071" s="1" t="s">
        <v>17</v>
      </c>
      <c r="AK1071" s="1" t="s">
        <v>3051</v>
      </c>
      <c r="AL1071" s="1" t="s">
        <v>177</v>
      </c>
      <c r="AM1071" s="1" t="s">
        <v>3056</v>
      </c>
      <c r="AT1071" s="1" t="s">
        <v>43</v>
      </c>
      <c r="AU1071" s="1" t="s">
        <v>3115</v>
      </c>
      <c r="AV1071" s="1" t="s">
        <v>1813</v>
      </c>
      <c r="AW1071" s="1" t="s">
        <v>3195</v>
      </c>
      <c r="BG1071" s="1" t="s">
        <v>43</v>
      </c>
      <c r="BH1071" s="1" t="s">
        <v>3115</v>
      </c>
      <c r="BI1071" s="1" t="s">
        <v>796</v>
      </c>
      <c r="BJ1071" s="1" t="s">
        <v>3205</v>
      </c>
      <c r="BK1071" s="1" t="s">
        <v>43</v>
      </c>
      <c r="BL1071" s="1" t="s">
        <v>3115</v>
      </c>
      <c r="BM1071" s="1" t="s">
        <v>797</v>
      </c>
      <c r="BN1071" s="1" t="s">
        <v>2381</v>
      </c>
      <c r="BO1071" s="1" t="s">
        <v>43</v>
      </c>
      <c r="BP1071" s="1" t="s">
        <v>3115</v>
      </c>
      <c r="BQ1071" s="1" t="s">
        <v>1814</v>
      </c>
      <c r="BR1071" s="1" t="s">
        <v>4320</v>
      </c>
      <c r="BS1071" s="1" t="s">
        <v>59</v>
      </c>
      <c r="BT1071" s="1" t="s">
        <v>3034</v>
      </c>
    </row>
    <row r="1072" spans="1:72" ht="13.5" customHeight="1">
      <c r="A1072" s="6" t="str">
        <f t="shared" si="40"/>
        <v>1729_감물천면_103b</v>
      </c>
      <c r="B1072" s="1">
        <v>1729</v>
      </c>
      <c r="C1072" s="1" t="s">
        <v>4137</v>
      </c>
      <c r="D1072" s="1" t="s">
        <v>4139</v>
      </c>
      <c r="E1072" s="2">
        <v>1071</v>
      </c>
      <c r="F1072" s="1">
        <v>3</v>
      </c>
      <c r="G1072" s="1" t="s">
        <v>1598</v>
      </c>
      <c r="H1072" s="1" t="s">
        <v>2200</v>
      </c>
      <c r="I1072" s="1">
        <v>6</v>
      </c>
      <c r="L1072" s="1">
        <v>1</v>
      </c>
      <c r="M1072" s="1" t="s">
        <v>4629</v>
      </c>
      <c r="N1072" s="1" t="s">
        <v>4630</v>
      </c>
      <c r="S1072" s="1" t="s">
        <v>66</v>
      </c>
      <c r="T1072" s="2" t="s">
        <v>2245</v>
      </c>
      <c r="W1072" s="1" t="s">
        <v>76</v>
      </c>
      <c r="X1072" s="1" t="s">
        <v>5105</v>
      </c>
      <c r="Y1072" s="1" t="s">
        <v>39</v>
      </c>
      <c r="Z1072" s="1" t="s">
        <v>2423</v>
      </c>
      <c r="AC1072" s="1">
        <v>39</v>
      </c>
      <c r="AD1072" s="1" t="s">
        <v>361</v>
      </c>
      <c r="AE1072" s="1" t="s">
        <v>2997</v>
      </c>
      <c r="AJ1072" s="1" t="s">
        <v>41</v>
      </c>
      <c r="AK1072" s="1" t="s">
        <v>3052</v>
      </c>
      <c r="AT1072" s="1" t="s">
        <v>79</v>
      </c>
      <c r="AU1072" s="1" t="s">
        <v>2295</v>
      </c>
      <c r="AV1072" s="1" t="s">
        <v>1815</v>
      </c>
      <c r="AW1072" s="1" t="s">
        <v>3196</v>
      </c>
      <c r="BG1072" s="1" t="s">
        <v>43</v>
      </c>
      <c r="BH1072" s="1" t="s">
        <v>3115</v>
      </c>
      <c r="BI1072" s="1" t="s">
        <v>1816</v>
      </c>
      <c r="BJ1072" s="1" t="s">
        <v>3530</v>
      </c>
      <c r="BK1072" s="1" t="s">
        <v>43</v>
      </c>
      <c r="BL1072" s="1" t="s">
        <v>3115</v>
      </c>
      <c r="BM1072" s="1" t="s">
        <v>1817</v>
      </c>
      <c r="BN1072" s="1" t="s">
        <v>5106</v>
      </c>
      <c r="BO1072" s="1" t="s">
        <v>43</v>
      </c>
      <c r="BP1072" s="1" t="s">
        <v>3115</v>
      </c>
      <c r="BQ1072" s="1" t="s">
        <v>1818</v>
      </c>
      <c r="BR1072" s="1" t="s">
        <v>4275</v>
      </c>
      <c r="BS1072" s="1" t="s">
        <v>129</v>
      </c>
      <c r="BT1072" s="1" t="s">
        <v>3061</v>
      </c>
    </row>
    <row r="1073" spans="1:31" ht="13.5" customHeight="1">
      <c r="A1073" s="6" t="str">
        <f t="shared" si="40"/>
        <v>1729_감물천면_103b</v>
      </c>
      <c r="B1073" s="1">
        <v>1729</v>
      </c>
      <c r="C1073" s="1" t="s">
        <v>4137</v>
      </c>
      <c r="D1073" s="1" t="s">
        <v>4139</v>
      </c>
      <c r="E1073" s="2">
        <v>1072</v>
      </c>
      <c r="F1073" s="1">
        <v>3</v>
      </c>
      <c r="G1073" s="1" t="s">
        <v>1598</v>
      </c>
      <c r="H1073" s="1" t="s">
        <v>2200</v>
      </c>
      <c r="I1073" s="1">
        <v>6</v>
      </c>
      <c r="L1073" s="1">
        <v>1</v>
      </c>
      <c r="M1073" s="1" t="s">
        <v>4629</v>
      </c>
      <c r="N1073" s="1" t="s">
        <v>4630</v>
      </c>
      <c r="S1073" s="1" t="s">
        <v>75</v>
      </c>
      <c r="T1073" s="2" t="s">
        <v>2252</v>
      </c>
      <c r="W1073" s="1" t="s">
        <v>56</v>
      </c>
      <c r="X1073" s="1" t="s">
        <v>5107</v>
      </c>
      <c r="Y1073" s="1" t="s">
        <v>39</v>
      </c>
      <c r="Z1073" s="1" t="s">
        <v>2423</v>
      </c>
      <c r="AC1073" s="1">
        <v>76</v>
      </c>
      <c r="AD1073" s="1" t="s">
        <v>309</v>
      </c>
      <c r="AE1073" s="1" t="s">
        <v>2973</v>
      </c>
    </row>
    <row r="1074" spans="1:33" ht="13.5" customHeight="1">
      <c r="A1074" s="6" t="str">
        <f t="shared" si="40"/>
        <v>1729_감물천면_103b</v>
      </c>
      <c r="B1074" s="1">
        <v>1729</v>
      </c>
      <c r="C1074" s="1" t="s">
        <v>4137</v>
      </c>
      <c r="D1074" s="1" t="s">
        <v>4139</v>
      </c>
      <c r="E1074" s="2">
        <v>1073</v>
      </c>
      <c r="F1074" s="1">
        <v>3</v>
      </c>
      <c r="G1074" s="1" t="s">
        <v>1598</v>
      </c>
      <c r="H1074" s="1" t="s">
        <v>2200</v>
      </c>
      <c r="I1074" s="1">
        <v>6</v>
      </c>
      <c r="L1074" s="1">
        <v>1</v>
      </c>
      <c r="M1074" s="1" t="s">
        <v>4629</v>
      </c>
      <c r="N1074" s="1" t="s">
        <v>4630</v>
      </c>
      <c r="S1074" s="1" t="s">
        <v>209</v>
      </c>
      <c r="T1074" s="2" t="s">
        <v>2249</v>
      </c>
      <c r="AF1074" s="1" t="s">
        <v>131</v>
      </c>
      <c r="AG1074" s="1" t="s">
        <v>3005</v>
      </c>
    </row>
    <row r="1075" spans="1:31" ht="13.5" customHeight="1">
      <c r="A1075" s="6" t="str">
        <f t="shared" si="40"/>
        <v>1729_감물천면_103b</v>
      </c>
      <c r="B1075" s="1">
        <v>1729</v>
      </c>
      <c r="C1075" s="1" t="s">
        <v>4137</v>
      </c>
      <c r="D1075" s="1" t="s">
        <v>4139</v>
      </c>
      <c r="E1075" s="2">
        <v>1074</v>
      </c>
      <c r="F1075" s="1">
        <v>3</v>
      </c>
      <c r="G1075" s="1" t="s">
        <v>1598</v>
      </c>
      <c r="H1075" s="1" t="s">
        <v>2200</v>
      </c>
      <c r="I1075" s="1">
        <v>6</v>
      </c>
      <c r="L1075" s="1">
        <v>1</v>
      </c>
      <c r="M1075" s="1" t="s">
        <v>4629</v>
      </c>
      <c r="N1075" s="1" t="s">
        <v>4630</v>
      </c>
      <c r="S1075" s="1" t="s">
        <v>47</v>
      </c>
      <c r="T1075" s="2" t="s">
        <v>2244</v>
      </c>
      <c r="AC1075" s="1">
        <v>5</v>
      </c>
      <c r="AD1075" s="1" t="s">
        <v>53</v>
      </c>
      <c r="AE1075" s="1" t="s">
        <v>2955</v>
      </c>
    </row>
    <row r="1076" spans="1:31" ht="13.5" customHeight="1">
      <c r="A1076" s="6" t="str">
        <f t="shared" si="40"/>
        <v>1729_감물천면_103b</v>
      </c>
      <c r="B1076" s="1">
        <v>1729</v>
      </c>
      <c r="C1076" s="1" t="s">
        <v>4137</v>
      </c>
      <c r="D1076" s="1" t="s">
        <v>4139</v>
      </c>
      <c r="E1076" s="2">
        <v>1075</v>
      </c>
      <c r="F1076" s="1">
        <v>3</v>
      </c>
      <c r="G1076" s="1" t="s">
        <v>1598</v>
      </c>
      <c r="H1076" s="1" t="s">
        <v>2200</v>
      </c>
      <c r="I1076" s="1">
        <v>6</v>
      </c>
      <c r="L1076" s="1">
        <v>1</v>
      </c>
      <c r="M1076" s="1" t="s">
        <v>4629</v>
      </c>
      <c r="N1076" s="1" t="s">
        <v>4630</v>
      </c>
      <c r="S1076" s="1" t="s">
        <v>209</v>
      </c>
      <c r="T1076" s="2" t="s">
        <v>2249</v>
      </c>
      <c r="Y1076" s="1" t="s">
        <v>1819</v>
      </c>
      <c r="Z1076" s="1" t="s">
        <v>2518</v>
      </c>
      <c r="AC1076" s="1">
        <v>2</v>
      </c>
      <c r="AD1076" s="1" t="s">
        <v>232</v>
      </c>
      <c r="AE1076" s="1" t="s">
        <v>2954</v>
      </c>
    </row>
    <row r="1077" spans="1:72" ht="13.5" customHeight="1">
      <c r="A1077" s="6" t="str">
        <f t="shared" si="40"/>
        <v>1729_감물천면_103b</v>
      </c>
      <c r="B1077" s="1">
        <v>1729</v>
      </c>
      <c r="C1077" s="1" t="s">
        <v>4137</v>
      </c>
      <c r="D1077" s="1" t="s">
        <v>4139</v>
      </c>
      <c r="E1077" s="2">
        <v>1076</v>
      </c>
      <c r="F1077" s="1">
        <v>3</v>
      </c>
      <c r="G1077" s="1" t="s">
        <v>1598</v>
      </c>
      <c r="H1077" s="1" t="s">
        <v>2200</v>
      </c>
      <c r="I1077" s="1">
        <v>6</v>
      </c>
      <c r="L1077" s="1">
        <v>2</v>
      </c>
      <c r="M1077" s="1" t="s">
        <v>4631</v>
      </c>
      <c r="N1077" s="1" t="s">
        <v>4632</v>
      </c>
      <c r="T1077" s="2" t="s">
        <v>5108</v>
      </c>
      <c r="U1077" s="1" t="s">
        <v>79</v>
      </c>
      <c r="V1077" s="1" t="s">
        <v>2295</v>
      </c>
      <c r="W1077" s="1" t="s">
        <v>795</v>
      </c>
      <c r="X1077" s="1" t="s">
        <v>2386</v>
      </c>
      <c r="Y1077" s="1" t="s">
        <v>1820</v>
      </c>
      <c r="Z1077" s="1" t="s">
        <v>2517</v>
      </c>
      <c r="AC1077" s="1">
        <v>37</v>
      </c>
      <c r="AD1077" s="1" t="s">
        <v>351</v>
      </c>
      <c r="AE1077" s="1" t="s">
        <v>2972</v>
      </c>
      <c r="AJ1077" s="1" t="s">
        <v>17</v>
      </c>
      <c r="AK1077" s="1" t="s">
        <v>3051</v>
      </c>
      <c r="AL1077" s="1" t="s">
        <v>177</v>
      </c>
      <c r="AM1077" s="1" t="s">
        <v>3056</v>
      </c>
      <c r="AT1077" s="1" t="s">
        <v>43</v>
      </c>
      <c r="AU1077" s="1" t="s">
        <v>3115</v>
      </c>
      <c r="AV1077" s="1" t="s">
        <v>1813</v>
      </c>
      <c r="AW1077" s="1" t="s">
        <v>3195</v>
      </c>
      <c r="BG1077" s="1" t="s">
        <v>43</v>
      </c>
      <c r="BH1077" s="1" t="s">
        <v>3115</v>
      </c>
      <c r="BI1077" s="1" t="s">
        <v>796</v>
      </c>
      <c r="BJ1077" s="1" t="s">
        <v>3205</v>
      </c>
      <c r="BK1077" s="1" t="s">
        <v>43</v>
      </c>
      <c r="BL1077" s="1" t="s">
        <v>3115</v>
      </c>
      <c r="BM1077" s="1" t="s">
        <v>797</v>
      </c>
      <c r="BN1077" s="1" t="s">
        <v>2381</v>
      </c>
      <c r="BO1077" s="1" t="s">
        <v>43</v>
      </c>
      <c r="BP1077" s="1" t="s">
        <v>3115</v>
      </c>
      <c r="BQ1077" s="1" t="s">
        <v>1814</v>
      </c>
      <c r="BR1077" s="1" t="s">
        <v>4320</v>
      </c>
      <c r="BS1077" s="1" t="s">
        <v>59</v>
      </c>
      <c r="BT1077" s="1" t="s">
        <v>3034</v>
      </c>
    </row>
    <row r="1078" spans="1:72" ht="13.5" customHeight="1">
      <c r="A1078" s="6" t="str">
        <f t="shared" si="40"/>
        <v>1729_감물천면_103b</v>
      </c>
      <c r="B1078" s="1">
        <v>1729</v>
      </c>
      <c r="C1078" s="1" t="s">
        <v>4137</v>
      </c>
      <c r="D1078" s="1" t="s">
        <v>4139</v>
      </c>
      <c r="E1078" s="2">
        <v>1077</v>
      </c>
      <c r="F1078" s="1">
        <v>3</v>
      </c>
      <c r="G1078" s="1" t="s">
        <v>1598</v>
      </c>
      <c r="H1078" s="1" t="s">
        <v>2200</v>
      </c>
      <c r="I1078" s="1">
        <v>6</v>
      </c>
      <c r="L1078" s="1">
        <v>2</v>
      </c>
      <c r="M1078" s="1" t="s">
        <v>4631</v>
      </c>
      <c r="N1078" s="1" t="s">
        <v>4632</v>
      </c>
      <c r="S1078" s="1" t="s">
        <v>66</v>
      </c>
      <c r="T1078" s="2" t="s">
        <v>2245</v>
      </c>
      <c r="W1078" s="1" t="s">
        <v>299</v>
      </c>
      <c r="X1078" s="1" t="s">
        <v>2264</v>
      </c>
      <c r="Y1078" s="1" t="s">
        <v>39</v>
      </c>
      <c r="Z1078" s="1" t="s">
        <v>2423</v>
      </c>
      <c r="AC1078" s="1">
        <v>43</v>
      </c>
      <c r="AD1078" s="1" t="s">
        <v>240</v>
      </c>
      <c r="AE1078" s="1" t="s">
        <v>2992</v>
      </c>
      <c r="AJ1078" s="1" t="s">
        <v>41</v>
      </c>
      <c r="AK1078" s="1" t="s">
        <v>3052</v>
      </c>
      <c r="AL1078" s="1" t="s">
        <v>141</v>
      </c>
      <c r="AM1078" s="1" t="s">
        <v>3041</v>
      </c>
      <c r="AT1078" s="1" t="s">
        <v>43</v>
      </c>
      <c r="AU1078" s="1" t="s">
        <v>3115</v>
      </c>
      <c r="AV1078" s="1" t="s">
        <v>1821</v>
      </c>
      <c r="AW1078" s="1" t="s">
        <v>3194</v>
      </c>
      <c r="BG1078" s="1" t="s">
        <v>43</v>
      </c>
      <c r="BH1078" s="1" t="s">
        <v>3115</v>
      </c>
      <c r="BI1078" s="1" t="s">
        <v>1822</v>
      </c>
      <c r="BJ1078" s="1" t="s">
        <v>3529</v>
      </c>
      <c r="BK1078" s="1" t="s">
        <v>43</v>
      </c>
      <c r="BL1078" s="1" t="s">
        <v>3115</v>
      </c>
      <c r="BM1078" s="1" t="s">
        <v>1823</v>
      </c>
      <c r="BN1078" s="1" t="s">
        <v>3723</v>
      </c>
      <c r="BO1078" s="1" t="s">
        <v>1824</v>
      </c>
      <c r="BP1078" s="1" t="s">
        <v>3678</v>
      </c>
      <c r="BQ1078" s="1" t="s">
        <v>1825</v>
      </c>
      <c r="BR1078" s="1" t="s">
        <v>3893</v>
      </c>
      <c r="BS1078" s="1" t="s">
        <v>74</v>
      </c>
      <c r="BT1078" s="1" t="s">
        <v>3067</v>
      </c>
    </row>
    <row r="1079" spans="1:31" ht="13.5" customHeight="1">
      <c r="A1079" s="6" t="str">
        <f t="shared" si="40"/>
        <v>1729_감물천면_103b</v>
      </c>
      <c r="B1079" s="1">
        <v>1729</v>
      </c>
      <c r="C1079" s="1" t="s">
        <v>4137</v>
      </c>
      <c r="D1079" s="1" t="s">
        <v>4139</v>
      </c>
      <c r="E1079" s="2">
        <v>1078</v>
      </c>
      <c r="F1079" s="1">
        <v>3</v>
      </c>
      <c r="G1079" s="1" t="s">
        <v>1598</v>
      </c>
      <c r="H1079" s="1" t="s">
        <v>2200</v>
      </c>
      <c r="I1079" s="1">
        <v>6</v>
      </c>
      <c r="L1079" s="1">
        <v>2</v>
      </c>
      <c r="M1079" s="1" t="s">
        <v>4631</v>
      </c>
      <c r="N1079" s="1" t="s">
        <v>4632</v>
      </c>
      <c r="S1079" s="1" t="s">
        <v>47</v>
      </c>
      <c r="T1079" s="2" t="s">
        <v>2244</v>
      </c>
      <c r="AC1079" s="1">
        <v>14</v>
      </c>
      <c r="AD1079" s="1" t="s">
        <v>84</v>
      </c>
      <c r="AE1079" s="1" t="s">
        <v>2969</v>
      </c>
    </row>
    <row r="1080" spans="1:31" ht="13.5" customHeight="1">
      <c r="A1080" s="6" t="str">
        <f t="shared" si="40"/>
        <v>1729_감물천면_103b</v>
      </c>
      <c r="B1080" s="1">
        <v>1729</v>
      </c>
      <c r="C1080" s="1" t="s">
        <v>4137</v>
      </c>
      <c r="D1080" s="1" t="s">
        <v>4139</v>
      </c>
      <c r="E1080" s="2">
        <v>1079</v>
      </c>
      <c r="F1080" s="1">
        <v>3</v>
      </c>
      <c r="G1080" s="1" t="s">
        <v>1598</v>
      </c>
      <c r="H1080" s="1" t="s">
        <v>2200</v>
      </c>
      <c r="I1080" s="1">
        <v>6</v>
      </c>
      <c r="L1080" s="1">
        <v>2</v>
      </c>
      <c r="M1080" s="1" t="s">
        <v>4631</v>
      </c>
      <c r="N1080" s="1" t="s">
        <v>4632</v>
      </c>
      <c r="S1080" s="1" t="s">
        <v>47</v>
      </c>
      <c r="T1080" s="2" t="s">
        <v>2244</v>
      </c>
      <c r="AC1080" s="1">
        <v>5</v>
      </c>
      <c r="AD1080" s="1" t="s">
        <v>53</v>
      </c>
      <c r="AE1080" s="1" t="s">
        <v>2955</v>
      </c>
    </row>
    <row r="1081" spans="1:31" ht="13.5" customHeight="1">
      <c r="A1081" s="6" t="str">
        <f t="shared" si="40"/>
        <v>1729_감물천면_103b</v>
      </c>
      <c r="B1081" s="1">
        <v>1729</v>
      </c>
      <c r="C1081" s="1" t="s">
        <v>4137</v>
      </c>
      <c r="D1081" s="1" t="s">
        <v>4139</v>
      </c>
      <c r="E1081" s="2">
        <v>1080</v>
      </c>
      <c r="F1081" s="1">
        <v>3</v>
      </c>
      <c r="G1081" s="1" t="s">
        <v>1598</v>
      </c>
      <c r="H1081" s="1" t="s">
        <v>2200</v>
      </c>
      <c r="I1081" s="1">
        <v>6</v>
      </c>
      <c r="L1081" s="1">
        <v>2</v>
      </c>
      <c r="M1081" s="1" t="s">
        <v>4631</v>
      </c>
      <c r="N1081" s="1" t="s">
        <v>4632</v>
      </c>
      <c r="S1081" s="1" t="s">
        <v>209</v>
      </c>
      <c r="T1081" s="2" t="s">
        <v>2249</v>
      </c>
      <c r="U1081" s="1" t="s">
        <v>1826</v>
      </c>
      <c r="V1081" s="1" t="s">
        <v>2329</v>
      </c>
      <c r="Y1081" s="1" t="s">
        <v>1827</v>
      </c>
      <c r="Z1081" s="1" t="s">
        <v>2516</v>
      </c>
      <c r="AC1081" s="1">
        <v>21</v>
      </c>
      <c r="AD1081" s="1" t="s">
        <v>189</v>
      </c>
      <c r="AE1081" s="1" t="s">
        <v>2981</v>
      </c>
    </row>
    <row r="1082" spans="1:31" ht="13.5" customHeight="1">
      <c r="A1082" s="6" t="str">
        <f t="shared" si="40"/>
        <v>1729_감물천면_103b</v>
      </c>
      <c r="B1082" s="1">
        <v>1729</v>
      </c>
      <c r="C1082" s="1" t="s">
        <v>4137</v>
      </c>
      <c r="D1082" s="1" t="s">
        <v>4139</v>
      </c>
      <c r="E1082" s="2">
        <v>1081</v>
      </c>
      <c r="F1082" s="1">
        <v>3</v>
      </c>
      <c r="G1082" s="1" t="s">
        <v>1598</v>
      </c>
      <c r="H1082" s="1" t="s">
        <v>2200</v>
      </c>
      <c r="I1082" s="1">
        <v>6</v>
      </c>
      <c r="L1082" s="1">
        <v>2</v>
      </c>
      <c r="M1082" s="1" t="s">
        <v>4631</v>
      </c>
      <c r="N1082" s="1" t="s">
        <v>4632</v>
      </c>
      <c r="S1082" s="1" t="s">
        <v>137</v>
      </c>
      <c r="T1082" s="2" t="s">
        <v>2251</v>
      </c>
      <c r="W1082" s="1" t="s">
        <v>76</v>
      </c>
      <c r="X1082" s="1" t="s">
        <v>5109</v>
      </c>
      <c r="Y1082" s="1" t="s">
        <v>39</v>
      </c>
      <c r="Z1082" s="1" t="s">
        <v>2423</v>
      </c>
      <c r="AC1082" s="1">
        <v>25</v>
      </c>
      <c r="AD1082" s="1" t="s">
        <v>406</v>
      </c>
      <c r="AE1082" s="1" t="s">
        <v>2952</v>
      </c>
    </row>
    <row r="1083" spans="1:33" ht="13.5" customHeight="1">
      <c r="A1083" s="6" t="str">
        <f t="shared" si="40"/>
        <v>1729_감물천면_103b</v>
      </c>
      <c r="B1083" s="1">
        <v>1729</v>
      </c>
      <c r="C1083" s="1" t="s">
        <v>4137</v>
      </c>
      <c r="D1083" s="1" t="s">
        <v>4139</v>
      </c>
      <c r="E1083" s="2">
        <v>1082</v>
      </c>
      <c r="F1083" s="1">
        <v>3</v>
      </c>
      <c r="G1083" s="1" t="s">
        <v>1598</v>
      </c>
      <c r="H1083" s="1" t="s">
        <v>2200</v>
      </c>
      <c r="I1083" s="1">
        <v>6</v>
      </c>
      <c r="L1083" s="1">
        <v>2</v>
      </c>
      <c r="M1083" s="1" t="s">
        <v>4631</v>
      </c>
      <c r="N1083" s="1" t="s">
        <v>4632</v>
      </c>
      <c r="S1083" s="1" t="s">
        <v>132</v>
      </c>
      <c r="T1083" s="2" t="s">
        <v>2250</v>
      </c>
      <c r="AC1083" s="1">
        <v>1</v>
      </c>
      <c r="AD1083" s="1" t="s">
        <v>151</v>
      </c>
      <c r="AE1083" s="1" t="s">
        <v>2949</v>
      </c>
      <c r="AF1083" s="1" t="s">
        <v>54</v>
      </c>
      <c r="AG1083" s="1" t="s">
        <v>3004</v>
      </c>
    </row>
    <row r="1084" spans="1:72" ht="13.5" customHeight="1">
      <c r="A1084" s="6" t="str">
        <f aca="true" t="shared" si="41" ref="A1084:A1118">HYPERLINK("http://kyu.snu.ac.kr/sdhj/index.jsp?type=hj/GK14620_00IM0001_103b.jpg","1729_감물천면_103b")</f>
        <v>1729_감물천면_103b</v>
      </c>
      <c r="B1084" s="1">
        <v>1729</v>
      </c>
      <c r="C1084" s="1" t="s">
        <v>4137</v>
      </c>
      <c r="D1084" s="1" t="s">
        <v>4139</v>
      </c>
      <c r="E1084" s="2">
        <v>1083</v>
      </c>
      <c r="F1084" s="1">
        <v>3</v>
      </c>
      <c r="G1084" s="1" t="s">
        <v>1598</v>
      </c>
      <c r="H1084" s="1" t="s">
        <v>2200</v>
      </c>
      <c r="I1084" s="1">
        <v>6</v>
      </c>
      <c r="L1084" s="1">
        <v>3</v>
      </c>
      <c r="M1084" s="1" t="s">
        <v>4363</v>
      </c>
      <c r="N1084" s="1" t="s">
        <v>4364</v>
      </c>
      <c r="T1084" s="2" t="s">
        <v>4704</v>
      </c>
      <c r="U1084" s="1" t="s">
        <v>120</v>
      </c>
      <c r="V1084" s="1" t="s">
        <v>2326</v>
      </c>
      <c r="W1084" s="1" t="s">
        <v>139</v>
      </c>
      <c r="X1084" s="1" t="s">
        <v>2384</v>
      </c>
      <c r="Y1084" s="1" t="s">
        <v>114</v>
      </c>
      <c r="Z1084" s="1" t="s">
        <v>2416</v>
      </c>
      <c r="AC1084" s="1">
        <v>88</v>
      </c>
      <c r="AD1084" s="1" t="s">
        <v>40</v>
      </c>
      <c r="AE1084" s="1" t="s">
        <v>2990</v>
      </c>
      <c r="AJ1084" s="1" t="s">
        <v>17</v>
      </c>
      <c r="AK1084" s="1" t="s">
        <v>3051</v>
      </c>
      <c r="AL1084" s="1" t="s">
        <v>141</v>
      </c>
      <c r="AM1084" s="1" t="s">
        <v>3041</v>
      </c>
      <c r="AT1084" s="1" t="s">
        <v>126</v>
      </c>
      <c r="AU1084" s="1" t="s">
        <v>2342</v>
      </c>
      <c r="AV1084" s="1" t="s">
        <v>1828</v>
      </c>
      <c r="AW1084" s="1" t="s">
        <v>3193</v>
      </c>
      <c r="BG1084" s="1" t="s">
        <v>126</v>
      </c>
      <c r="BH1084" s="1" t="s">
        <v>2342</v>
      </c>
      <c r="BI1084" s="1" t="s">
        <v>1829</v>
      </c>
      <c r="BJ1084" s="1" t="s">
        <v>5110</v>
      </c>
      <c r="BK1084" s="1" t="s">
        <v>107</v>
      </c>
      <c r="BL1084" s="1" t="s">
        <v>2312</v>
      </c>
      <c r="BM1084" s="1" t="s">
        <v>1830</v>
      </c>
      <c r="BN1084" s="1" t="s">
        <v>3722</v>
      </c>
      <c r="BO1084" s="1" t="s">
        <v>107</v>
      </c>
      <c r="BP1084" s="1" t="s">
        <v>2312</v>
      </c>
      <c r="BQ1084" s="1" t="s">
        <v>1831</v>
      </c>
      <c r="BR1084" s="1" t="s">
        <v>3892</v>
      </c>
      <c r="BS1084" s="1" t="s">
        <v>651</v>
      </c>
      <c r="BT1084" s="1" t="s">
        <v>3054</v>
      </c>
    </row>
    <row r="1085" spans="1:31" ht="13.5" customHeight="1">
      <c r="A1085" s="6" t="str">
        <f t="shared" si="41"/>
        <v>1729_감물천면_103b</v>
      </c>
      <c r="B1085" s="1">
        <v>1729</v>
      </c>
      <c r="C1085" s="1" t="s">
        <v>4137</v>
      </c>
      <c r="D1085" s="1" t="s">
        <v>4139</v>
      </c>
      <c r="E1085" s="2">
        <v>1084</v>
      </c>
      <c r="F1085" s="1">
        <v>3</v>
      </c>
      <c r="G1085" s="1" t="s">
        <v>1598</v>
      </c>
      <c r="H1085" s="1" t="s">
        <v>2200</v>
      </c>
      <c r="I1085" s="1">
        <v>6</v>
      </c>
      <c r="L1085" s="1">
        <v>3</v>
      </c>
      <c r="M1085" s="1" t="s">
        <v>4363</v>
      </c>
      <c r="N1085" s="1" t="s">
        <v>4364</v>
      </c>
      <c r="S1085" s="1" t="s">
        <v>1708</v>
      </c>
      <c r="T1085" s="2" t="s">
        <v>2263</v>
      </c>
      <c r="Y1085" s="1" t="s">
        <v>114</v>
      </c>
      <c r="Z1085" s="1" t="s">
        <v>2416</v>
      </c>
      <c r="AC1085" s="1">
        <v>15</v>
      </c>
      <c r="AD1085" s="1" t="s">
        <v>115</v>
      </c>
      <c r="AE1085" s="1" t="s">
        <v>2974</v>
      </c>
    </row>
    <row r="1086" spans="1:72" ht="13.5" customHeight="1">
      <c r="A1086" s="6" t="str">
        <f t="shared" si="41"/>
        <v>1729_감물천면_103b</v>
      </c>
      <c r="B1086" s="1">
        <v>1729</v>
      </c>
      <c r="C1086" s="1" t="s">
        <v>4137</v>
      </c>
      <c r="D1086" s="1" t="s">
        <v>4139</v>
      </c>
      <c r="E1086" s="2">
        <v>1085</v>
      </c>
      <c r="F1086" s="1">
        <v>3</v>
      </c>
      <c r="G1086" s="1" t="s">
        <v>1598</v>
      </c>
      <c r="H1086" s="1" t="s">
        <v>2200</v>
      </c>
      <c r="I1086" s="1">
        <v>6</v>
      </c>
      <c r="L1086" s="1">
        <v>4</v>
      </c>
      <c r="M1086" s="1" t="s">
        <v>1811</v>
      </c>
      <c r="N1086" s="1" t="s">
        <v>4150</v>
      </c>
      <c r="T1086" s="2" t="s">
        <v>4778</v>
      </c>
      <c r="U1086" s="1" t="s">
        <v>1112</v>
      </c>
      <c r="V1086" s="1" t="s">
        <v>2328</v>
      </c>
      <c r="W1086" s="1" t="s">
        <v>56</v>
      </c>
      <c r="X1086" s="1" t="s">
        <v>4779</v>
      </c>
      <c r="Y1086" s="1" t="s">
        <v>1832</v>
      </c>
      <c r="Z1086" s="1" t="s">
        <v>2515</v>
      </c>
      <c r="AC1086" s="1">
        <v>47</v>
      </c>
      <c r="AD1086" s="1" t="s">
        <v>109</v>
      </c>
      <c r="AE1086" s="1" t="s">
        <v>2976</v>
      </c>
      <c r="AJ1086" s="1" t="s">
        <v>17</v>
      </c>
      <c r="AK1086" s="1" t="s">
        <v>3051</v>
      </c>
      <c r="AL1086" s="1" t="s">
        <v>288</v>
      </c>
      <c r="AM1086" s="1" t="s">
        <v>3065</v>
      </c>
      <c r="AT1086" s="1" t="s">
        <v>79</v>
      </c>
      <c r="AU1086" s="1" t="s">
        <v>2295</v>
      </c>
      <c r="AV1086" s="1" t="s">
        <v>1833</v>
      </c>
      <c r="AW1086" s="1" t="s">
        <v>3192</v>
      </c>
      <c r="BG1086" s="1" t="s">
        <v>43</v>
      </c>
      <c r="BH1086" s="1" t="s">
        <v>3115</v>
      </c>
      <c r="BI1086" s="1" t="s">
        <v>1414</v>
      </c>
      <c r="BJ1086" s="1" t="s">
        <v>3190</v>
      </c>
      <c r="BK1086" s="1" t="s">
        <v>43</v>
      </c>
      <c r="BL1086" s="1" t="s">
        <v>3115</v>
      </c>
      <c r="BM1086" s="1" t="s">
        <v>1834</v>
      </c>
      <c r="BN1086" s="1" t="s">
        <v>3154</v>
      </c>
      <c r="BO1086" s="1" t="s">
        <v>1524</v>
      </c>
      <c r="BP1086" s="1" t="s">
        <v>3120</v>
      </c>
      <c r="BQ1086" s="1" t="s">
        <v>1835</v>
      </c>
      <c r="BR1086" s="1" t="s">
        <v>4294</v>
      </c>
      <c r="BS1086" s="1" t="s">
        <v>591</v>
      </c>
      <c r="BT1086" s="1" t="s">
        <v>3047</v>
      </c>
    </row>
    <row r="1087" spans="1:72" ht="13.5" customHeight="1">
      <c r="A1087" s="6" t="str">
        <f t="shared" si="41"/>
        <v>1729_감물천면_103b</v>
      </c>
      <c r="B1087" s="1">
        <v>1729</v>
      </c>
      <c r="C1087" s="1" t="s">
        <v>4137</v>
      </c>
      <c r="D1087" s="1" t="s">
        <v>4139</v>
      </c>
      <c r="E1087" s="2">
        <v>1086</v>
      </c>
      <c r="F1087" s="1">
        <v>3</v>
      </c>
      <c r="G1087" s="1" t="s">
        <v>1598</v>
      </c>
      <c r="H1087" s="1" t="s">
        <v>2200</v>
      </c>
      <c r="I1087" s="1">
        <v>6</v>
      </c>
      <c r="L1087" s="1">
        <v>4</v>
      </c>
      <c r="M1087" s="1" t="s">
        <v>1811</v>
      </c>
      <c r="N1087" s="1" t="s">
        <v>4150</v>
      </c>
      <c r="S1087" s="1" t="s">
        <v>66</v>
      </c>
      <c r="T1087" s="2" t="s">
        <v>2245</v>
      </c>
      <c r="W1087" s="1" t="s">
        <v>76</v>
      </c>
      <c r="X1087" s="1" t="s">
        <v>4803</v>
      </c>
      <c r="Y1087" s="1" t="s">
        <v>114</v>
      </c>
      <c r="Z1087" s="1" t="s">
        <v>2416</v>
      </c>
      <c r="AC1087" s="1">
        <v>50</v>
      </c>
      <c r="AD1087" s="1" t="s">
        <v>314</v>
      </c>
      <c r="AE1087" s="1" t="s">
        <v>2964</v>
      </c>
      <c r="AJ1087" s="1" t="s">
        <v>17</v>
      </c>
      <c r="AK1087" s="1" t="s">
        <v>3051</v>
      </c>
      <c r="AL1087" s="1" t="s">
        <v>65</v>
      </c>
      <c r="AM1087" s="1" t="s">
        <v>4802</v>
      </c>
      <c r="AT1087" s="1" t="s">
        <v>43</v>
      </c>
      <c r="AU1087" s="1" t="s">
        <v>3115</v>
      </c>
      <c r="AV1087" s="1" t="s">
        <v>1633</v>
      </c>
      <c r="AW1087" s="1" t="s">
        <v>3191</v>
      </c>
      <c r="BG1087" s="1" t="s">
        <v>623</v>
      </c>
      <c r="BH1087" s="1" t="s">
        <v>2345</v>
      </c>
      <c r="BI1087" s="1" t="s">
        <v>4117</v>
      </c>
      <c r="BJ1087" s="1" t="s">
        <v>3528</v>
      </c>
      <c r="BK1087" s="1" t="s">
        <v>623</v>
      </c>
      <c r="BL1087" s="1" t="s">
        <v>2345</v>
      </c>
      <c r="BM1087" s="1" t="s">
        <v>1634</v>
      </c>
      <c r="BN1087" s="1" t="s">
        <v>3721</v>
      </c>
      <c r="BO1087" s="1" t="s">
        <v>205</v>
      </c>
      <c r="BP1087" s="1" t="s">
        <v>4217</v>
      </c>
      <c r="BQ1087" s="1" t="s">
        <v>1836</v>
      </c>
      <c r="BR1087" s="1" t="s">
        <v>4278</v>
      </c>
      <c r="BS1087" s="1" t="s">
        <v>1636</v>
      </c>
      <c r="BT1087" s="1" t="s">
        <v>3070</v>
      </c>
    </row>
    <row r="1088" spans="1:31" ht="13.5" customHeight="1">
      <c r="A1088" s="6" t="str">
        <f t="shared" si="41"/>
        <v>1729_감물천면_103b</v>
      </c>
      <c r="B1088" s="1">
        <v>1729</v>
      </c>
      <c r="C1088" s="1" t="s">
        <v>4137</v>
      </c>
      <c r="D1088" s="1" t="s">
        <v>4139</v>
      </c>
      <c r="E1088" s="2">
        <v>1087</v>
      </c>
      <c r="F1088" s="1">
        <v>3</v>
      </c>
      <c r="G1088" s="1" t="s">
        <v>1598</v>
      </c>
      <c r="H1088" s="1" t="s">
        <v>2200</v>
      </c>
      <c r="I1088" s="1">
        <v>6</v>
      </c>
      <c r="L1088" s="1">
        <v>4</v>
      </c>
      <c r="M1088" s="1" t="s">
        <v>1811</v>
      </c>
      <c r="N1088" s="1" t="s">
        <v>4150</v>
      </c>
      <c r="S1088" s="1" t="s">
        <v>678</v>
      </c>
      <c r="T1088" s="2" t="s">
        <v>2247</v>
      </c>
      <c r="Y1088" s="1" t="s">
        <v>114</v>
      </c>
      <c r="Z1088" s="1" t="s">
        <v>2416</v>
      </c>
      <c r="AC1088" s="1">
        <v>4</v>
      </c>
      <c r="AD1088" s="1" t="s">
        <v>106</v>
      </c>
      <c r="AE1088" s="1" t="s">
        <v>2958</v>
      </c>
    </row>
    <row r="1089" spans="1:31" ht="13.5" customHeight="1">
      <c r="A1089" s="6" t="str">
        <f t="shared" si="41"/>
        <v>1729_감물천면_103b</v>
      </c>
      <c r="B1089" s="1">
        <v>1729</v>
      </c>
      <c r="C1089" s="1" t="s">
        <v>4137</v>
      </c>
      <c r="D1089" s="1" t="s">
        <v>4139</v>
      </c>
      <c r="E1089" s="2">
        <v>1088</v>
      </c>
      <c r="F1089" s="1">
        <v>3</v>
      </c>
      <c r="G1089" s="1" t="s">
        <v>1598</v>
      </c>
      <c r="H1089" s="1" t="s">
        <v>2200</v>
      </c>
      <c r="I1089" s="1">
        <v>6</v>
      </c>
      <c r="L1089" s="1">
        <v>4</v>
      </c>
      <c r="M1089" s="1" t="s">
        <v>1811</v>
      </c>
      <c r="N1089" s="1" t="s">
        <v>4150</v>
      </c>
      <c r="S1089" s="1" t="s">
        <v>398</v>
      </c>
      <c r="T1089" s="2" t="s">
        <v>2253</v>
      </c>
      <c r="W1089" s="1" t="s">
        <v>76</v>
      </c>
      <c r="X1089" s="1" t="s">
        <v>4803</v>
      </c>
      <c r="Y1089" s="1" t="s">
        <v>114</v>
      </c>
      <c r="Z1089" s="1" t="s">
        <v>2416</v>
      </c>
      <c r="AC1089" s="1">
        <v>66</v>
      </c>
      <c r="AD1089" s="1" t="s">
        <v>133</v>
      </c>
      <c r="AE1089" s="1" t="s">
        <v>2971</v>
      </c>
    </row>
    <row r="1090" spans="1:33" ht="13.5" customHeight="1">
      <c r="A1090" s="6" t="str">
        <f t="shared" si="41"/>
        <v>1729_감물천면_103b</v>
      </c>
      <c r="B1090" s="1">
        <v>1729</v>
      </c>
      <c r="C1090" s="1" t="s">
        <v>4137</v>
      </c>
      <c r="D1090" s="1" t="s">
        <v>4139</v>
      </c>
      <c r="E1090" s="2">
        <v>1089</v>
      </c>
      <c r="F1090" s="1">
        <v>3</v>
      </c>
      <c r="G1090" s="1" t="s">
        <v>1598</v>
      </c>
      <c r="H1090" s="1" t="s">
        <v>2200</v>
      </c>
      <c r="I1090" s="1">
        <v>6</v>
      </c>
      <c r="L1090" s="1">
        <v>4</v>
      </c>
      <c r="M1090" s="1" t="s">
        <v>1811</v>
      </c>
      <c r="N1090" s="1" t="s">
        <v>4150</v>
      </c>
      <c r="S1090" s="1" t="s">
        <v>47</v>
      </c>
      <c r="T1090" s="2" t="s">
        <v>2244</v>
      </c>
      <c r="AC1090" s="1">
        <v>2</v>
      </c>
      <c r="AD1090" s="1" t="s">
        <v>232</v>
      </c>
      <c r="AE1090" s="1" t="s">
        <v>2954</v>
      </c>
      <c r="AF1090" s="1" t="s">
        <v>54</v>
      </c>
      <c r="AG1090" s="1" t="s">
        <v>3004</v>
      </c>
    </row>
    <row r="1091" spans="1:72" ht="13.5" customHeight="1">
      <c r="A1091" s="6" t="str">
        <f t="shared" si="41"/>
        <v>1729_감물천면_103b</v>
      </c>
      <c r="B1091" s="1">
        <v>1729</v>
      </c>
      <c r="C1091" s="1" t="s">
        <v>4137</v>
      </c>
      <c r="D1091" s="1" t="s">
        <v>4139</v>
      </c>
      <c r="E1091" s="2">
        <v>1090</v>
      </c>
      <c r="F1091" s="1">
        <v>3</v>
      </c>
      <c r="G1091" s="1" t="s">
        <v>1598</v>
      </c>
      <c r="H1091" s="1" t="s">
        <v>2200</v>
      </c>
      <c r="I1091" s="1">
        <v>6</v>
      </c>
      <c r="L1091" s="1">
        <v>5</v>
      </c>
      <c r="M1091" s="1" t="s">
        <v>4633</v>
      </c>
      <c r="N1091" s="1" t="s">
        <v>4634</v>
      </c>
      <c r="T1091" s="2" t="s">
        <v>5111</v>
      </c>
      <c r="U1091" s="1" t="s">
        <v>1837</v>
      </c>
      <c r="V1091" s="1" t="s">
        <v>2306</v>
      </c>
      <c r="W1091" s="1" t="s">
        <v>56</v>
      </c>
      <c r="X1091" s="1" t="s">
        <v>5112</v>
      </c>
      <c r="Y1091" s="1" t="s">
        <v>1838</v>
      </c>
      <c r="Z1091" s="1" t="s">
        <v>2514</v>
      </c>
      <c r="AC1091" s="1">
        <v>50</v>
      </c>
      <c r="AD1091" s="1" t="s">
        <v>314</v>
      </c>
      <c r="AE1091" s="1" t="s">
        <v>2964</v>
      </c>
      <c r="AJ1091" s="1" t="s">
        <v>17</v>
      </c>
      <c r="AK1091" s="1" t="s">
        <v>3051</v>
      </c>
      <c r="AL1091" s="1" t="s">
        <v>288</v>
      </c>
      <c r="AM1091" s="1" t="s">
        <v>3065</v>
      </c>
      <c r="AT1091" s="1" t="s">
        <v>79</v>
      </c>
      <c r="AU1091" s="1" t="s">
        <v>2295</v>
      </c>
      <c r="AV1091" s="1" t="s">
        <v>1414</v>
      </c>
      <c r="AW1091" s="1" t="s">
        <v>3190</v>
      </c>
      <c r="BG1091" s="1" t="s">
        <v>43</v>
      </c>
      <c r="BH1091" s="1" t="s">
        <v>3115</v>
      </c>
      <c r="BI1091" s="1" t="s">
        <v>1834</v>
      </c>
      <c r="BJ1091" s="1" t="s">
        <v>3154</v>
      </c>
      <c r="BK1091" s="1" t="s">
        <v>124</v>
      </c>
      <c r="BL1091" s="1" t="s">
        <v>3119</v>
      </c>
      <c r="BM1091" s="1" t="s">
        <v>1839</v>
      </c>
      <c r="BN1091" s="1" t="s">
        <v>3720</v>
      </c>
      <c r="BO1091" s="1" t="s">
        <v>43</v>
      </c>
      <c r="BP1091" s="1" t="s">
        <v>3115</v>
      </c>
      <c r="BQ1091" s="1" t="s">
        <v>1840</v>
      </c>
      <c r="BR1091" s="1" t="s">
        <v>3891</v>
      </c>
      <c r="BS1091" s="1" t="s">
        <v>65</v>
      </c>
      <c r="BT1091" s="1" t="s">
        <v>4914</v>
      </c>
    </row>
    <row r="1092" spans="1:72" ht="13.5" customHeight="1">
      <c r="A1092" s="6" t="str">
        <f t="shared" si="41"/>
        <v>1729_감물천면_103b</v>
      </c>
      <c r="B1092" s="1">
        <v>1729</v>
      </c>
      <c r="C1092" s="1" t="s">
        <v>4137</v>
      </c>
      <c r="D1092" s="1" t="s">
        <v>4139</v>
      </c>
      <c r="E1092" s="2">
        <v>1091</v>
      </c>
      <c r="F1092" s="1">
        <v>3</v>
      </c>
      <c r="G1092" s="1" t="s">
        <v>1598</v>
      </c>
      <c r="H1092" s="1" t="s">
        <v>2200</v>
      </c>
      <c r="I1092" s="1">
        <v>6</v>
      </c>
      <c r="L1092" s="1">
        <v>5</v>
      </c>
      <c r="M1092" s="1" t="s">
        <v>4633</v>
      </c>
      <c r="N1092" s="1" t="s">
        <v>4634</v>
      </c>
      <c r="S1092" s="1" t="s">
        <v>66</v>
      </c>
      <c r="T1092" s="2" t="s">
        <v>2245</v>
      </c>
      <c r="W1092" s="1" t="s">
        <v>139</v>
      </c>
      <c r="X1092" s="1" t="s">
        <v>2384</v>
      </c>
      <c r="Y1092" s="1" t="s">
        <v>114</v>
      </c>
      <c r="Z1092" s="1" t="s">
        <v>2416</v>
      </c>
      <c r="AC1092" s="1">
        <v>57</v>
      </c>
      <c r="AD1092" s="1" t="s">
        <v>58</v>
      </c>
      <c r="AE1092" s="1" t="s">
        <v>2966</v>
      </c>
      <c r="AJ1092" s="1" t="s">
        <v>17</v>
      </c>
      <c r="AK1092" s="1" t="s">
        <v>3051</v>
      </c>
      <c r="AL1092" s="1" t="s">
        <v>141</v>
      </c>
      <c r="AM1092" s="1" t="s">
        <v>3041</v>
      </c>
      <c r="AT1092" s="1" t="s">
        <v>392</v>
      </c>
      <c r="AU1092" s="1" t="s">
        <v>3116</v>
      </c>
      <c r="AV1092" s="1" t="s">
        <v>403</v>
      </c>
      <c r="AW1092" s="1" t="s">
        <v>2881</v>
      </c>
      <c r="BG1092" s="1" t="s">
        <v>107</v>
      </c>
      <c r="BH1092" s="1" t="s">
        <v>2312</v>
      </c>
      <c r="BI1092" s="1" t="s">
        <v>1841</v>
      </c>
      <c r="BJ1092" s="1" t="s">
        <v>3527</v>
      </c>
      <c r="BK1092" s="1" t="s">
        <v>1842</v>
      </c>
      <c r="BL1092" s="1" t="s">
        <v>3663</v>
      </c>
      <c r="BM1092" s="1" t="s">
        <v>1843</v>
      </c>
      <c r="BN1092" s="1" t="s">
        <v>3719</v>
      </c>
      <c r="BO1092" s="1" t="s">
        <v>1418</v>
      </c>
      <c r="BP1092" s="1" t="s">
        <v>3124</v>
      </c>
      <c r="BQ1092" s="1" t="s">
        <v>1844</v>
      </c>
      <c r="BR1092" s="1" t="s">
        <v>3890</v>
      </c>
      <c r="BS1092" s="1" t="s">
        <v>337</v>
      </c>
      <c r="BT1092" s="1" t="s">
        <v>3043</v>
      </c>
    </row>
    <row r="1093" spans="1:31" ht="13.5" customHeight="1">
      <c r="A1093" s="6" t="str">
        <f t="shared" si="41"/>
        <v>1729_감물천면_103b</v>
      </c>
      <c r="B1093" s="1">
        <v>1729</v>
      </c>
      <c r="C1093" s="1" t="s">
        <v>4137</v>
      </c>
      <c r="D1093" s="1" t="s">
        <v>4139</v>
      </c>
      <c r="E1093" s="2">
        <v>1092</v>
      </c>
      <c r="F1093" s="1">
        <v>3</v>
      </c>
      <c r="G1093" s="1" t="s">
        <v>1598</v>
      </c>
      <c r="H1093" s="1" t="s">
        <v>2200</v>
      </c>
      <c r="I1093" s="1">
        <v>6</v>
      </c>
      <c r="L1093" s="1">
        <v>5</v>
      </c>
      <c r="M1093" s="1" t="s">
        <v>4633</v>
      </c>
      <c r="N1093" s="1" t="s">
        <v>4634</v>
      </c>
      <c r="S1093" s="1" t="s">
        <v>678</v>
      </c>
      <c r="T1093" s="2" t="s">
        <v>2247</v>
      </c>
      <c r="Y1093" s="1" t="s">
        <v>114</v>
      </c>
      <c r="Z1093" s="1" t="s">
        <v>2416</v>
      </c>
      <c r="AC1093" s="1">
        <v>11</v>
      </c>
      <c r="AD1093" s="1" t="s">
        <v>85</v>
      </c>
      <c r="AE1093" s="1" t="s">
        <v>2995</v>
      </c>
    </row>
    <row r="1094" spans="1:31" ht="13.5" customHeight="1">
      <c r="A1094" s="6" t="str">
        <f t="shared" si="41"/>
        <v>1729_감물천면_103b</v>
      </c>
      <c r="B1094" s="1">
        <v>1729</v>
      </c>
      <c r="C1094" s="1" t="s">
        <v>4137</v>
      </c>
      <c r="D1094" s="1" t="s">
        <v>4139</v>
      </c>
      <c r="E1094" s="2">
        <v>1093</v>
      </c>
      <c r="F1094" s="1">
        <v>3</v>
      </c>
      <c r="G1094" s="1" t="s">
        <v>1598</v>
      </c>
      <c r="H1094" s="1" t="s">
        <v>2200</v>
      </c>
      <c r="I1094" s="1">
        <v>6</v>
      </c>
      <c r="L1094" s="1">
        <v>5</v>
      </c>
      <c r="M1094" s="1" t="s">
        <v>4633</v>
      </c>
      <c r="N1094" s="1" t="s">
        <v>4634</v>
      </c>
      <c r="S1094" s="1" t="s">
        <v>47</v>
      </c>
      <c r="T1094" s="2" t="s">
        <v>2244</v>
      </c>
      <c r="Y1094" s="1" t="s">
        <v>114</v>
      </c>
      <c r="Z1094" s="1" t="s">
        <v>2416</v>
      </c>
      <c r="AC1094" s="1">
        <v>6</v>
      </c>
      <c r="AD1094" s="1" t="s">
        <v>133</v>
      </c>
      <c r="AE1094" s="1" t="s">
        <v>2971</v>
      </c>
    </row>
    <row r="1095" spans="1:33" ht="13.5" customHeight="1">
      <c r="A1095" s="6" t="str">
        <f t="shared" si="41"/>
        <v>1729_감물천면_103b</v>
      </c>
      <c r="B1095" s="1">
        <v>1729</v>
      </c>
      <c r="C1095" s="1" t="s">
        <v>4137</v>
      </c>
      <c r="D1095" s="1" t="s">
        <v>4139</v>
      </c>
      <c r="E1095" s="2">
        <v>1094</v>
      </c>
      <c r="F1095" s="1">
        <v>3</v>
      </c>
      <c r="G1095" s="1" t="s">
        <v>1598</v>
      </c>
      <c r="H1095" s="1" t="s">
        <v>2200</v>
      </c>
      <c r="I1095" s="1">
        <v>6</v>
      </c>
      <c r="L1095" s="1">
        <v>5</v>
      </c>
      <c r="M1095" s="1" t="s">
        <v>4633</v>
      </c>
      <c r="N1095" s="1" t="s">
        <v>4634</v>
      </c>
      <c r="S1095" s="1" t="s">
        <v>209</v>
      </c>
      <c r="T1095" s="2" t="s">
        <v>2249</v>
      </c>
      <c r="Y1095" s="1" t="s">
        <v>831</v>
      </c>
      <c r="Z1095" s="1" t="s">
        <v>2513</v>
      </c>
      <c r="AF1095" s="1" t="s">
        <v>131</v>
      </c>
      <c r="AG1095" s="1" t="s">
        <v>3005</v>
      </c>
    </row>
    <row r="1096" spans="1:33" ht="13.5" customHeight="1">
      <c r="A1096" s="6" t="str">
        <f t="shared" si="41"/>
        <v>1729_감물천면_103b</v>
      </c>
      <c r="B1096" s="1">
        <v>1729</v>
      </c>
      <c r="C1096" s="1" t="s">
        <v>4137</v>
      </c>
      <c r="D1096" s="1" t="s">
        <v>4139</v>
      </c>
      <c r="E1096" s="2">
        <v>1095</v>
      </c>
      <c r="F1096" s="1">
        <v>3</v>
      </c>
      <c r="G1096" s="1" t="s">
        <v>1598</v>
      </c>
      <c r="H1096" s="1" t="s">
        <v>2200</v>
      </c>
      <c r="I1096" s="1">
        <v>6</v>
      </c>
      <c r="L1096" s="1">
        <v>5</v>
      </c>
      <c r="M1096" s="1" t="s">
        <v>4633</v>
      </c>
      <c r="N1096" s="1" t="s">
        <v>4634</v>
      </c>
      <c r="S1096" s="1" t="s">
        <v>209</v>
      </c>
      <c r="T1096" s="2" t="s">
        <v>2249</v>
      </c>
      <c r="Y1096" s="1" t="s">
        <v>656</v>
      </c>
      <c r="Z1096" s="1" t="s">
        <v>2421</v>
      </c>
      <c r="AC1096" s="1">
        <v>1</v>
      </c>
      <c r="AD1096" s="1" t="s">
        <v>151</v>
      </c>
      <c r="AE1096" s="1" t="s">
        <v>2949</v>
      </c>
      <c r="AF1096" s="1" t="s">
        <v>54</v>
      </c>
      <c r="AG1096" s="1" t="s">
        <v>3004</v>
      </c>
    </row>
    <row r="1097" spans="1:72" ht="13.5" customHeight="1">
      <c r="A1097" s="6" t="str">
        <f t="shared" si="41"/>
        <v>1729_감물천면_103b</v>
      </c>
      <c r="B1097" s="1">
        <v>1729</v>
      </c>
      <c r="C1097" s="1" t="s">
        <v>4137</v>
      </c>
      <c r="D1097" s="1" t="s">
        <v>4139</v>
      </c>
      <c r="E1097" s="2">
        <v>1096</v>
      </c>
      <c r="F1097" s="1">
        <v>3</v>
      </c>
      <c r="G1097" s="1" t="s">
        <v>1598</v>
      </c>
      <c r="H1097" s="1" t="s">
        <v>2200</v>
      </c>
      <c r="I1097" s="1">
        <v>7</v>
      </c>
      <c r="J1097" s="1" t="s">
        <v>1845</v>
      </c>
      <c r="K1097" s="1" t="s">
        <v>2207</v>
      </c>
      <c r="L1097" s="1">
        <v>1</v>
      </c>
      <c r="M1097" s="1" t="s">
        <v>1808</v>
      </c>
      <c r="N1097" s="1" t="s">
        <v>3105</v>
      </c>
      <c r="T1097" s="2" t="s">
        <v>5028</v>
      </c>
      <c r="U1097" s="1" t="s">
        <v>79</v>
      </c>
      <c r="V1097" s="1" t="s">
        <v>2295</v>
      </c>
      <c r="W1097" s="1" t="s">
        <v>139</v>
      </c>
      <c r="X1097" s="1" t="s">
        <v>2384</v>
      </c>
      <c r="Y1097" s="1" t="s">
        <v>1846</v>
      </c>
      <c r="Z1097" s="1" t="s">
        <v>2512</v>
      </c>
      <c r="AC1097" s="1">
        <v>37</v>
      </c>
      <c r="AD1097" s="1" t="s">
        <v>231</v>
      </c>
      <c r="AE1097" s="1" t="s">
        <v>2986</v>
      </c>
      <c r="AJ1097" s="1" t="s">
        <v>17</v>
      </c>
      <c r="AK1097" s="1" t="s">
        <v>3051</v>
      </c>
      <c r="AL1097" s="1" t="s">
        <v>141</v>
      </c>
      <c r="AM1097" s="1" t="s">
        <v>3041</v>
      </c>
      <c r="AT1097" s="1" t="s">
        <v>1847</v>
      </c>
      <c r="AU1097" s="1" t="s">
        <v>4180</v>
      </c>
      <c r="AV1097" s="1" t="s">
        <v>1848</v>
      </c>
      <c r="AW1097" s="1" t="s">
        <v>3189</v>
      </c>
      <c r="BG1097" s="1" t="s">
        <v>124</v>
      </c>
      <c r="BH1097" s="1" t="s">
        <v>3119</v>
      </c>
      <c r="BI1097" s="1" t="s">
        <v>1607</v>
      </c>
      <c r="BJ1097" s="1" t="s">
        <v>3526</v>
      </c>
      <c r="BK1097" s="1" t="s">
        <v>107</v>
      </c>
      <c r="BL1097" s="1" t="s">
        <v>2312</v>
      </c>
      <c r="BM1097" s="1" t="s">
        <v>1735</v>
      </c>
      <c r="BN1097" s="1" t="s">
        <v>3503</v>
      </c>
      <c r="BO1097" s="1" t="s">
        <v>107</v>
      </c>
      <c r="BP1097" s="1" t="s">
        <v>2312</v>
      </c>
      <c r="BQ1097" s="1" t="s">
        <v>5275</v>
      </c>
      <c r="BR1097" s="1" t="s">
        <v>4303</v>
      </c>
      <c r="BS1097" s="1" t="s">
        <v>122</v>
      </c>
      <c r="BT1097" s="1" t="s">
        <v>3083</v>
      </c>
    </row>
    <row r="1098" spans="1:72" ht="13.5" customHeight="1">
      <c r="A1098" s="6" t="str">
        <f t="shared" si="41"/>
        <v>1729_감물천면_103b</v>
      </c>
      <c r="B1098" s="1">
        <v>1729</v>
      </c>
      <c r="C1098" s="1" t="s">
        <v>4137</v>
      </c>
      <c r="D1098" s="1" t="s">
        <v>4139</v>
      </c>
      <c r="E1098" s="2">
        <v>1097</v>
      </c>
      <c r="F1098" s="1">
        <v>3</v>
      </c>
      <c r="G1098" s="1" t="s">
        <v>1598</v>
      </c>
      <c r="H1098" s="1" t="s">
        <v>2200</v>
      </c>
      <c r="I1098" s="1">
        <v>7</v>
      </c>
      <c r="L1098" s="1">
        <v>1</v>
      </c>
      <c r="M1098" s="1" t="s">
        <v>1808</v>
      </c>
      <c r="N1098" s="1" t="s">
        <v>3105</v>
      </c>
      <c r="S1098" s="1" t="s">
        <v>66</v>
      </c>
      <c r="T1098" s="2" t="s">
        <v>2245</v>
      </c>
      <c r="W1098" s="1" t="s">
        <v>56</v>
      </c>
      <c r="X1098" s="1" t="s">
        <v>5029</v>
      </c>
      <c r="Y1098" s="1" t="s">
        <v>39</v>
      </c>
      <c r="Z1098" s="1" t="s">
        <v>2423</v>
      </c>
      <c r="AC1098" s="1">
        <v>37</v>
      </c>
      <c r="AD1098" s="1" t="s">
        <v>231</v>
      </c>
      <c r="AE1098" s="1" t="s">
        <v>2986</v>
      </c>
      <c r="AJ1098" s="1" t="s">
        <v>41</v>
      </c>
      <c r="AK1098" s="1" t="s">
        <v>3052</v>
      </c>
      <c r="AL1098" s="1" t="s">
        <v>59</v>
      </c>
      <c r="AM1098" s="1" t="s">
        <v>3034</v>
      </c>
      <c r="AT1098" s="1" t="s">
        <v>79</v>
      </c>
      <c r="AU1098" s="1" t="s">
        <v>2295</v>
      </c>
      <c r="AV1098" s="1" t="s">
        <v>1849</v>
      </c>
      <c r="AW1098" s="1" t="s">
        <v>3188</v>
      </c>
      <c r="BG1098" s="1" t="s">
        <v>43</v>
      </c>
      <c r="BH1098" s="1" t="s">
        <v>3115</v>
      </c>
      <c r="BI1098" s="1" t="s">
        <v>1850</v>
      </c>
      <c r="BJ1098" s="1" t="s">
        <v>3525</v>
      </c>
      <c r="BK1098" s="1" t="s">
        <v>43</v>
      </c>
      <c r="BL1098" s="1" t="s">
        <v>3115</v>
      </c>
      <c r="BM1098" s="1" t="s">
        <v>1851</v>
      </c>
      <c r="BN1098" s="1" t="s">
        <v>3699</v>
      </c>
      <c r="BO1098" s="1" t="s">
        <v>43</v>
      </c>
      <c r="BP1098" s="1" t="s">
        <v>3115</v>
      </c>
      <c r="BQ1098" s="1" t="s">
        <v>1852</v>
      </c>
      <c r="BR1098" s="1" t="s">
        <v>4283</v>
      </c>
      <c r="BS1098" s="1" t="s">
        <v>591</v>
      </c>
      <c r="BT1098" s="1" t="s">
        <v>3047</v>
      </c>
    </row>
    <row r="1099" spans="1:31" ht="13.5" customHeight="1">
      <c r="A1099" s="6" t="str">
        <f t="shared" si="41"/>
        <v>1729_감물천면_103b</v>
      </c>
      <c r="B1099" s="1">
        <v>1729</v>
      </c>
      <c r="C1099" s="1" t="s">
        <v>4137</v>
      </c>
      <c r="D1099" s="1" t="s">
        <v>4139</v>
      </c>
      <c r="E1099" s="2">
        <v>1098</v>
      </c>
      <c r="F1099" s="1">
        <v>3</v>
      </c>
      <c r="G1099" s="1" t="s">
        <v>1598</v>
      </c>
      <c r="H1099" s="1" t="s">
        <v>2200</v>
      </c>
      <c r="I1099" s="1">
        <v>7</v>
      </c>
      <c r="L1099" s="1">
        <v>1</v>
      </c>
      <c r="M1099" s="1" t="s">
        <v>1808</v>
      </c>
      <c r="N1099" s="1" t="s">
        <v>3105</v>
      </c>
      <c r="S1099" s="1" t="s">
        <v>75</v>
      </c>
      <c r="T1099" s="2" t="s">
        <v>2252</v>
      </c>
      <c r="W1099" s="1" t="s">
        <v>56</v>
      </c>
      <c r="X1099" s="1" t="s">
        <v>5029</v>
      </c>
      <c r="Y1099" s="1" t="s">
        <v>39</v>
      </c>
      <c r="Z1099" s="1" t="s">
        <v>2423</v>
      </c>
      <c r="AC1099" s="1">
        <v>67</v>
      </c>
      <c r="AD1099" s="1" t="s">
        <v>104</v>
      </c>
      <c r="AE1099" s="1" t="s">
        <v>2950</v>
      </c>
    </row>
    <row r="1100" spans="1:31" ht="13.5" customHeight="1">
      <c r="A1100" s="6" t="str">
        <f t="shared" si="41"/>
        <v>1729_감물천면_103b</v>
      </c>
      <c r="B1100" s="1">
        <v>1729</v>
      </c>
      <c r="C1100" s="1" t="s">
        <v>4137</v>
      </c>
      <c r="D1100" s="1" t="s">
        <v>4139</v>
      </c>
      <c r="E1100" s="2">
        <v>1099</v>
      </c>
      <c r="F1100" s="1">
        <v>3</v>
      </c>
      <c r="G1100" s="1" t="s">
        <v>1598</v>
      </c>
      <c r="H1100" s="1" t="s">
        <v>2200</v>
      </c>
      <c r="I1100" s="1">
        <v>7</v>
      </c>
      <c r="L1100" s="1">
        <v>1</v>
      </c>
      <c r="M1100" s="1" t="s">
        <v>1808</v>
      </c>
      <c r="N1100" s="1" t="s">
        <v>3105</v>
      </c>
      <c r="S1100" s="1" t="s">
        <v>47</v>
      </c>
      <c r="T1100" s="2" t="s">
        <v>2244</v>
      </c>
      <c r="AC1100" s="1">
        <v>10</v>
      </c>
      <c r="AD1100" s="1" t="s">
        <v>100</v>
      </c>
      <c r="AE1100" s="1" t="s">
        <v>2959</v>
      </c>
    </row>
    <row r="1101" spans="1:31" ht="13.5" customHeight="1">
      <c r="A1101" s="6" t="str">
        <f t="shared" si="41"/>
        <v>1729_감물천면_103b</v>
      </c>
      <c r="B1101" s="1">
        <v>1729</v>
      </c>
      <c r="C1101" s="1" t="s">
        <v>4137</v>
      </c>
      <c r="D1101" s="1" t="s">
        <v>4139</v>
      </c>
      <c r="E1101" s="2">
        <v>1100</v>
      </c>
      <c r="F1101" s="1">
        <v>3</v>
      </c>
      <c r="G1101" s="1" t="s">
        <v>1598</v>
      </c>
      <c r="H1101" s="1" t="s">
        <v>2200</v>
      </c>
      <c r="I1101" s="1">
        <v>7</v>
      </c>
      <c r="L1101" s="1">
        <v>1</v>
      </c>
      <c r="M1101" s="1" t="s">
        <v>1808</v>
      </c>
      <c r="N1101" s="1" t="s">
        <v>3105</v>
      </c>
      <c r="S1101" s="1" t="s">
        <v>209</v>
      </c>
      <c r="T1101" s="2" t="s">
        <v>2249</v>
      </c>
      <c r="Y1101" s="1" t="s">
        <v>1853</v>
      </c>
      <c r="Z1101" s="1" t="s">
        <v>2511</v>
      </c>
      <c r="AC1101" s="1">
        <v>4</v>
      </c>
      <c r="AD1101" s="1" t="s">
        <v>106</v>
      </c>
      <c r="AE1101" s="1" t="s">
        <v>2958</v>
      </c>
    </row>
    <row r="1102" spans="1:31" ht="13.5" customHeight="1">
      <c r="A1102" s="6" t="str">
        <f t="shared" si="41"/>
        <v>1729_감물천면_103b</v>
      </c>
      <c r="B1102" s="1">
        <v>1729</v>
      </c>
      <c r="C1102" s="1" t="s">
        <v>4137</v>
      </c>
      <c r="D1102" s="1" t="s">
        <v>4139</v>
      </c>
      <c r="E1102" s="2">
        <v>1101</v>
      </c>
      <c r="F1102" s="1">
        <v>3</v>
      </c>
      <c r="G1102" s="1" t="s">
        <v>1598</v>
      </c>
      <c r="H1102" s="1" t="s">
        <v>2200</v>
      </c>
      <c r="I1102" s="1">
        <v>7</v>
      </c>
      <c r="L1102" s="1">
        <v>1</v>
      </c>
      <c r="M1102" s="1" t="s">
        <v>1808</v>
      </c>
      <c r="N1102" s="1" t="s">
        <v>3105</v>
      </c>
      <c r="T1102" s="2" t="s">
        <v>5082</v>
      </c>
      <c r="U1102" s="1" t="s">
        <v>1854</v>
      </c>
      <c r="V1102" s="1" t="s">
        <v>2327</v>
      </c>
      <c r="Y1102" s="1" t="s">
        <v>1855</v>
      </c>
      <c r="Z1102" s="1" t="s">
        <v>2481</v>
      </c>
      <c r="AC1102" s="1">
        <v>51</v>
      </c>
      <c r="AD1102" s="1" t="s">
        <v>315</v>
      </c>
      <c r="AE1102" s="1" t="s">
        <v>2963</v>
      </c>
    </row>
    <row r="1103" spans="1:33" ht="13.5" customHeight="1">
      <c r="A1103" s="6" t="str">
        <f t="shared" si="41"/>
        <v>1729_감물천면_103b</v>
      </c>
      <c r="B1103" s="1">
        <v>1729</v>
      </c>
      <c r="C1103" s="1" t="s">
        <v>4137</v>
      </c>
      <c r="D1103" s="1" t="s">
        <v>4139</v>
      </c>
      <c r="E1103" s="2">
        <v>1102</v>
      </c>
      <c r="F1103" s="1">
        <v>3</v>
      </c>
      <c r="G1103" s="1" t="s">
        <v>1598</v>
      </c>
      <c r="H1103" s="1" t="s">
        <v>2200</v>
      </c>
      <c r="I1103" s="1">
        <v>7</v>
      </c>
      <c r="L1103" s="1">
        <v>1</v>
      </c>
      <c r="M1103" s="1" t="s">
        <v>1808</v>
      </c>
      <c r="N1103" s="1" t="s">
        <v>3105</v>
      </c>
      <c r="T1103" s="2" t="s">
        <v>5082</v>
      </c>
      <c r="U1103" s="1" t="s">
        <v>49</v>
      </c>
      <c r="V1103" s="1" t="s">
        <v>2294</v>
      </c>
      <c r="Y1103" s="1" t="s">
        <v>1856</v>
      </c>
      <c r="Z1103" s="1" t="s">
        <v>2510</v>
      </c>
      <c r="AF1103" s="1" t="s">
        <v>131</v>
      </c>
      <c r="AG1103" s="1" t="s">
        <v>3005</v>
      </c>
    </row>
    <row r="1104" spans="1:58" ht="13.5" customHeight="1">
      <c r="A1104" s="6" t="str">
        <f t="shared" si="41"/>
        <v>1729_감물천면_103b</v>
      </c>
      <c r="B1104" s="1">
        <v>1729</v>
      </c>
      <c r="C1104" s="1" t="s">
        <v>4137</v>
      </c>
      <c r="D1104" s="1" t="s">
        <v>4139</v>
      </c>
      <c r="E1104" s="2">
        <v>1103</v>
      </c>
      <c r="F1104" s="1">
        <v>3</v>
      </c>
      <c r="G1104" s="1" t="s">
        <v>1598</v>
      </c>
      <c r="H1104" s="1" t="s">
        <v>2200</v>
      </c>
      <c r="I1104" s="1">
        <v>7</v>
      </c>
      <c r="L1104" s="1">
        <v>1</v>
      </c>
      <c r="M1104" s="1" t="s">
        <v>1808</v>
      </c>
      <c r="N1104" s="1" t="s">
        <v>3105</v>
      </c>
      <c r="T1104" s="2" t="s">
        <v>5082</v>
      </c>
      <c r="U1104" s="1" t="s">
        <v>49</v>
      </c>
      <c r="V1104" s="1" t="s">
        <v>2294</v>
      </c>
      <c r="Y1104" s="1" t="s">
        <v>1857</v>
      </c>
      <c r="Z1104" s="1" t="s">
        <v>2509</v>
      </c>
      <c r="AC1104" s="1">
        <v>1</v>
      </c>
      <c r="AD1104" s="1" t="s">
        <v>151</v>
      </c>
      <c r="AE1104" s="1" t="s">
        <v>2949</v>
      </c>
      <c r="AF1104" s="1" t="s">
        <v>54</v>
      </c>
      <c r="AG1104" s="1" t="s">
        <v>3004</v>
      </c>
      <c r="AT1104" s="1" t="s">
        <v>49</v>
      </c>
      <c r="AU1104" s="1" t="s">
        <v>2294</v>
      </c>
      <c r="AV1104" s="1" t="s">
        <v>1855</v>
      </c>
      <c r="AW1104" s="1" t="s">
        <v>2481</v>
      </c>
      <c r="BF1104" s="1" t="s">
        <v>4719</v>
      </c>
    </row>
    <row r="1105" spans="1:72" ht="13.5" customHeight="1">
      <c r="A1105" s="6" t="str">
        <f t="shared" si="41"/>
        <v>1729_감물천면_103b</v>
      </c>
      <c r="B1105" s="1">
        <v>1729</v>
      </c>
      <c r="C1105" s="1" t="s">
        <v>4137</v>
      </c>
      <c r="D1105" s="1" t="s">
        <v>4139</v>
      </c>
      <c r="E1105" s="2">
        <v>1104</v>
      </c>
      <c r="F1105" s="1">
        <v>3</v>
      </c>
      <c r="G1105" s="1" t="s">
        <v>1598</v>
      </c>
      <c r="H1105" s="1" t="s">
        <v>2200</v>
      </c>
      <c r="I1105" s="1">
        <v>7</v>
      </c>
      <c r="L1105" s="1">
        <v>2</v>
      </c>
      <c r="M1105" s="1" t="s">
        <v>1845</v>
      </c>
      <c r="N1105" s="1" t="s">
        <v>2207</v>
      </c>
      <c r="T1105" s="2" t="s">
        <v>5113</v>
      </c>
      <c r="U1105" s="1" t="s">
        <v>79</v>
      </c>
      <c r="V1105" s="1" t="s">
        <v>2295</v>
      </c>
      <c r="W1105" s="1" t="s">
        <v>795</v>
      </c>
      <c r="X1105" s="1" t="s">
        <v>2386</v>
      </c>
      <c r="Y1105" s="1" t="s">
        <v>1858</v>
      </c>
      <c r="Z1105" s="1" t="s">
        <v>2508</v>
      </c>
      <c r="AC1105" s="1">
        <v>39</v>
      </c>
      <c r="AD1105" s="1" t="s">
        <v>361</v>
      </c>
      <c r="AE1105" s="1" t="s">
        <v>2997</v>
      </c>
      <c r="AJ1105" s="1" t="s">
        <v>17</v>
      </c>
      <c r="AK1105" s="1" t="s">
        <v>3051</v>
      </c>
      <c r="AL1105" s="1" t="s">
        <v>177</v>
      </c>
      <c r="AM1105" s="1" t="s">
        <v>3056</v>
      </c>
      <c r="AT1105" s="1" t="s">
        <v>1859</v>
      </c>
      <c r="AU1105" s="1" t="s">
        <v>3121</v>
      </c>
      <c r="AV1105" s="1" t="s">
        <v>1860</v>
      </c>
      <c r="AW1105" s="1" t="s">
        <v>3187</v>
      </c>
      <c r="AX1105" s="1" t="s">
        <v>43</v>
      </c>
      <c r="AY1105" s="1" t="s">
        <v>3115</v>
      </c>
      <c r="AZ1105" s="1" t="s">
        <v>1861</v>
      </c>
      <c r="BA1105" s="1" t="s">
        <v>3397</v>
      </c>
      <c r="BG1105" s="1" t="s">
        <v>43</v>
      </c>
      <c r="BH1105" s="1" t="s">
        <v>3115</v>
      </c>
      <c r="BI1105" s="1" t="s">
        <v>1862</v>
      </c>
      <c r="BJ1105" s="1" t="s">
        <v>3524</v>
      </c>
      <c r="BK1105" s="1" t="s">
        <v>43</v>
      </c>
      <c r="BL1105" s="1" t="s">
        <v>3115</v>
      </c>
      <c r="BM1105" s="1" t="s">
        <v>797</v>
      </c>
      <c r="BN1105" s="1" t="s">
        <v>2381</v>
      </c>
      <c r="BO1105" s="1" t="s">
        <v>1863</v>
      </c>
      <c r="BP1105" s="1" t="s">
        <v>3840</v>
      </c>
      <c r="BQ1105" s="1" t="s">
        <v>1864</v>
      </c>
      <c r="BR1105" s="1" t="s">
        <v>3889</v>
      </c>
      <c r="BS1105" s="1" t="s">
        <v>160</v>
      </c>
      <c r="BT1105" s="1" t="s">
        <v>3045</v>
      </c>
    </row>
    <row r="1106" spans="1:72" ht="13.5" customHeight="1">
      <c r="A1106" s="6" t="str">
        <f t="shared" si="41"/>
        <v>1729_감물천면_103b</v>
      </c>
      <c r="B1106" s="1">
        <v>1729</v>
      </c>
      <c r="C1106" s="1" t="s">
        <v>4137</v>
      </c>
      <c r="D1106" s="1" t="s">
        <v>4139</v>
      </c>
      <c r="E1106" s="2">
        <v>1105</v>
      </c>
      <c r="F1106" s="1">
        <v>3</v>
      </c>
      <c r="G1106" s="1" t="s">
        <v>1598</v>
      </c>
      <c r="H1106" s="1" t="s">
        <v>2200</v>
      </c>
      <c r="I1106" s="1">
        <v>7</v>
      </c>
      <c r="L1106" s="1">
        <v>2</v>
      </c>
      <c r="M1106" s="1" t="s">
        <v>1845</v>
      </c>
      <c r="N1106" s="1" t="s">
        <v>2207</v>
      </c>
      <c r="S1106" s="1" t="s">
        <v>66</v>
      </c>
      <c r="T1106" s="2" t="s">
        <v>2245</v>
      </c>
      <c r="W1106" s="1" t="s">
        <v>135</v>
      </c>
      <c r="X1106" s="1" t="s">
        <v>2393</v>
      </c>
      <c r="Y1106" s="1" t="s">
        <v>10</v>
      </c>
      <c r="Z1106" s="1" t="s">
        <v>2408</v>
      </c>
      <c r="AC1106" s="1">
        <v>38</v>
      </c>
      <c r="AD1106" s="1" t="s">
        <v>154</v>
      </c>
      <c r="AE1106" s="1" t="s">
        <v>2946</v>
      </c>
      <c r="AJ1106" s="1" t="s">
        <v>17</v>
      </c>
      <c r="AK1106" s="1" t="s">
        <v>3051</v>
      </c>
      <c r="AL1106" s="1" t="s">
        <v>65</v>
      </c>
      <c r="AM1106" s="1" t="s">
        <v>5114</v>
      </c>
      <c r="AT1106" s="1" t="s">
        <v>43</v>
      </c>
      <c r="AU1106" s="1" t="s">
        <v>3115</v>
      </c>
      <c r="AV1106" s="1" t="s">
        <v>1785</v>
      </c>
      <c r="AW1106" s="1" t="s">
        <v>3186</v>
      </c>
      <c r="BG1106" s="1" t="s">
        <v>392</v>
      </c>
      <c r="BH1106" s="1" t="s">
        <v>3116</v>
      </c>
      <c r="BI1106" s="1" t="s">
        <v>1786</v>
      </c>
      <c r="BJ1106" s="1" t="s">
        <v>3509</v>
      </c>
      <c r="BK1106" s="1" t="s">
        <v>1754</v>
      </c>
      <c r="BL1106" s="1" t="s">
        <v>4219</v>
      </c>
      <c r="BM1106" s="1" t="s">
        <v>1787</v>
      </c>
      <c r="BN1106" s="1" t="s">
        <v>3532</v>
      </c>
      <c r="BO1106" s="1" t="s">
        <v>157</v>
      </c>
      <c r="BP1106" s="1" t="s">
        <v>4174</v>
      </c>
      <c r="BQ1106" s="1" t="s">
        <v>1788</v>
      </c>
      <c r="BR1106" s="1" t="s">
        <v>3888</v>
      </c>
      <c r="BS1106" s="1" t="s">
        <v>162</v>
      </c>
      <c r="BT1106" s="1" t="s">
        <v>3081</v>
      </c>
    </row>
    <row r="1107" spans="1:31" ht="13.5" customHeight="1">
      <c r="A1107" s="6" t="str">
        <f t="shared" si="41"/>
        <v>1729_감물천면_103b</v>
      </c>
      <c r="B1107" s="1">
        <v>1729</v>
      </c>
      <c r="C1107" s="1" t="s">
        <v>4137</v>
      </c>
      <c r="D1107" s="1" t="s">
        <v>4139</v>
      </c>
      <c r="E1107" s="2">
        <v>1106</v>
      </c>
      <c r="F1107" s="1">
        <v>3</v>
      </c>
      <c r="G1107" s="1" t="s">
        <v>1598</v>
      </c>
      <c r="H1107" s="1" t="s">
        <v>2200</v>
      </c>
      <c r="I1107" s="1">
        <v>7</v>
      </c>
      <c r="L1107" s="1">
        <v>2</v>
      </c>
      <c r="M1107" s="1" t="s">
        <v>1845</v>
      </c>
      <c r="N1107" s="1" t="s">
        <v>2207</v>
      </c>
      <c r="S1107" s="1" t="s">
        <v>1865</v>
      </c>
      <c r="T1107" s="2" t="s">
        <v>2256</v>
      </c>
      <c r="AC1107" s="1">
        <v>18</v>
      </c>
      <c r="AD1107" s="1" t="s">
        <v>146</v>
      </c>
      <c r="AE1107" s="1" t="s">
        <v>2980</v>
      </c>
    </row>
    <row r="1108" spans="1:31" ht="13.5" customHeight="1">
      <c r="A1108" s="6" t="str">
        <f t="shared" si="41"/>
        <v>1729_감물천면_103b</v>
      </c>
      <c r="B1108" s="1">
        <v>1729</v>
      </c>
      <c r="C1108" s="1" t="s">
        <v>4137</v>
      </c>
      <c r="D1108" s="1" t="s">
        <v>4139</v>
      </c>
      <c r="E1108" s="2">
        <v>1107</v>
      </c>
      <c r="F1108" s="1">
        <v>3</v>
      </c>
      <c r="G1108" s="1" t="s">
        <v>1598</v>
      </c>
      <c r="H1108" s="1" t="s">
        <v>2200</v>
      </c>
      <c r="I1108" s="1">
        <v>7</v>
      </c>
      <c r="L1108" s="1">
        <v>2</v>
      </c>
      <c r="M1108" s="1" t="s">
        <v>1845</v>
      </c>
      <c r="N1108" s="1" t="s">
        <v>2207</v>
      </c>
      <c r="S1108" s="1" t="s">
        <v>78</v>
      </c>
      <c r="T1108" s="2" t="s">
        <v>2262</v>
      </c>
      <c r="U1108" s="1" t="s">
        <v>1866</v>
      </c>
      <c r="V1108" s="1" t="s">
        <v>5115</v>
      </c>
      <c r="Y1108" s="1" t="s">
        <v>656</v>
      </c>
      <c r="Z1108" s="1" t="s">
        <v>2421</v>
      </c>
      <c r="AC1108" s="1">
        <v>22</v>
      </c>
      <c r="AD1108" s="1" t="s">
        <v>77</v>
      </c>
      <c r="AE1108" s="1" t="s">
        <v>2978</v>
      </c>
    </row>
    <row r="1109" spans="1:31" ht="13.5" customHeight="1">
      <c r="A1109" s="6" t="str">
        <f t="shared" si="41"/>
        <v>1729_감물천면_103b</v>
      </c>
      <c r="B1109" s="1">
        <v>1729</v>
      </c>
      <c r="C1109" s="1" t="s">
        <v>4137</v>
      </c>
      <c r="D1109" s="1" t="s">
        <v>4139</v>
      </c>
      <c r="E1109" s="2">
        <v>1108</v>
      </c>
      <c r="F1109" s="1">
        <v>3</v>
      </c>
      <c r="G1109" s="1" t="s">
        <v>1598</v>
      </c>
      <c r="H1109" s="1" t="s">
        <v>2200</v>
      </c>
      <c r="I1109" s="1">
        <v>7</v>
      </c>
      <c r="L1109" s="1">
        <v>2</v>
      </c>
      <c r="M1109" s="1" t="s">
        <v>1845</v>
      </c>
      <c r="N1109" s="1" t="s">
        <v>2207</v>
      </c>
      <c r="S1109" s="1" t="s">
        <v>47</v>
      </c>
      <c r="T1109" s="2" t="s">
        <v>2244</v>
      </c>
      <c r="AC1109" s="1">
        <v>6</v>
      </c>
      <c r="AD1109" s="1" t="s">
        <v>133</v>
      </c>
      <c r="AE1109" s="1" t="s">
        <v>2971</v>
      </c>
    </row>
    <row r="1110" spans="1:33" ht="13.5" customHeight="1">
      <c r="A1110" s="6" t="str">
        <f t="shared" si="41"/>
        <v>1729_감물천면_103b</v>
      </c>
      <c r="B1110" s="1">
        <v>1729</v>
      </c>
      <c r="C1110" s="1" t="s">
        <v>4137</v>
      </c>
      <c r="D1110" s="1" t="s">
        <v>4139</v>
      </c>
      <c r="E1110" s="2">
        <v>1109</v>
      </c>
      <c r="F1110" s="1">
        <v>3</v>
      </c>
      <c r="G1110" s="1" t="s">
        <v>1598</v>
      </c>
      <c r="H1110" s="1" t="s">
        <v>2200</v>
      </c>
      <c r="I1110" s="1">
        <v>7</v>
      </c>
      <c r="L1110" s="1">
        <v>2</v>
      </c>
      <c r="M1110" s="1" t="s">
        <v>1845</v>
      </c>
      <c r="N1110" s="1" t="s">
        <v>2207</v>
      </c>
      <c r="S1110" s="1" t="s">
        <v>47</v>
      </c>
      <c r="T1110" s="2" t="s">
        <v>2244</v>
      </c>
      <c r="AC1110" s="1">
        <v>2</v>
      </c>
      <c r="AD1110" s="1" t="s">
        <v>232</v>
      </c>
      <c r="AE1110" s="1" t="s">
        <v>2954</v>
      </c>
      <c r="AF1110" s="1" t="s">
        <v>54</v>
      </c>
      <c r="AG1110" s="1" t="s">
        <v>3004</v>
      </c>
    </row>
    <row r="1111" spans="1:72" ht="13.5" customHeight="1">
      <c r="A1111" s="6" t="str">
        <f t="shared" si="41"/>
        <v>1729_감물천면_103b</v>
      </c>
      <c r="B1111" s="1">
        <v>1729</v>
      </c>
      <c r="C1111" s="1" t="s">
        <v>4137</v>
      </c>
      <c r="D1111" s="1" t="s">
        <v>4139</v>
      </c>
      <c r="E1111" s="2">
        <v>1110</v>
      </c>
      <c r="F1111" s="1">
        <v>3</v>
      </c>
      <c r="G1111" s="1" t="s">
        <v>1598</v>
      </c>
      <c r="H1111" s="1" t="s">
        <v>2200</v>
      </c>
      <c r="I1111" s="1">
        <v>7</v>
      </c>
      <c r="L1111" s="1">
        <v>3</v>
      </c>
      <c r="M1111" s="1" t="s">
        <v>4635</v>
      </c>
      <c r="N1111" s="1" t="s">
        <v>4636</v>
      </c>
      <c r="T1111" s="2" t="s">
        <v>4997</v>
      </c>
      <c r="U1111" s="1" t="s">
        <v>79</v>
      </c>
      <c r="V1111" s="1" t="s">
        <v>2295</v>
      </c>
      <c r="W1111" s="1" t="s">
        <v>121</v>
      </c>
      <c r="X1111" s="1" t="s">
        <v>2389</v>
      </c>
      <c r="Y1111" s="1" t="s">
        <v>1867</v>
      </c>
      <c r="Z1111" s="1" t="s">
        <v>2507</v>
      </c>
      <c r="AC1111" s="1">
        <v>35</v>
      </c>
      <c r="AD1111" s="1" t="s">
        <v>401</v>
      </c>
      <c r="AE1111" s="1" t="s">
        <v>2948</v>
      </c>
      <c r="AJ1111" s="1" t="s">
        <v>17</v>
      </c>
      <c r="AK1111" s="1" t="s">
        <v>3051</v>
      </c>
      <c r="AL1111" s="1" t="s">
        <v>129</v>
      </c>
      <c r="AM1111" s="1" t="s">
        <v>3061</v>
      </c>
      <c r="AT1111" s="1" t="s">
        <v>43</v>
      </c>
      <c r="AU1111" s="1" t="s">
        <v>3115</v>
      </c>
      <c r="AV1111" s="1" t="s">
        <v>981</v>
      </c>
      <c r="AW1111" s="1" t="s">
        <v>2729</v>
      </c>
      <c r="BG1111" s="1" t="s">
        <v>324</v>
      </c>
      <c r="BH1111" s="1" t="s">
        <v>3135</v>
      </c>
      <c r="BI1111" s="1" t="s">
        <v>463</v>
      </c>
      <c r="BJ1111" s="1" t="s">
        <v>3291</v>
      </c>
      <c r="BK1111" s="1" t="s">
        <v>392</v>
      </c>
      <c r="BL1111" s="1" t="s">
        <v>3116</v>
      </c>
      <c r="BM1111" s="1" t="s">
        <v>1691</v>
      </c>
      <c r="BN1111" s="1" t="s">
        <v>3713</v>
      </c>
      <c r="BO1111" s="1" t="s">
        <v>43</v>
      </c>
      <c r="BP1111" s="1" t="s">
        <v>3115</v>
      </c>
      <c r="BQ1111" s="1" t="s">
        <v>1868</v>
      </c>
      <c r="BR1111" s="1" t="s">
        <v>3882</v>
      </c>
      <c r="BS1111" s="1" t="s">
        <v>611</v>
      </c>
      <c r="BT1111" s="1" t="s">
        <v>3075</v>
      </c>
    </row>
    <row r="1112" spans="1:72" ht="13.5" customHeight="1">
      <c r="A1112" s="6" t="str">
        <f t="shared" si="41"/>
        <v>1729_감물천면_103b</v>
      </c>
      <c r="B1112" s="1">
        <v>1729</v>
      </c>
      <c r="C1112" s="1" t="s">
        <v>4137</v>
      </c>
      <c r="D1112" s="1" t="s">
        <v>4139</v>
      </c>
      <c r="E1112" s="2">
        <v>1111</v>
      </c>
      <c r="F1112" s="1">
        <v>3</v>
      </c>
      <c r="G1112" s="1" t="s">
        <v>1598</v>
      </c>
      <c r="H1112" s="1" t="s">
        <v>2200</v>
      </c>
      <c r="I1112" s="1">
        <v>7</v>
      </c>
      <c r="L1112" s="1">
        <v>3</v>
      </c>
      <c r="M1112" s="1" t="s">
        <v>4635</v>
      </c>
      <c r="N1112" s="1" t="s">
        <v>4636</v>
      </c>
      <c r="S1112" s="1" t="s">
        <v>66</v>
      </c>
      <c r="T1112" s="2" t="s">
        <v>2245</v>
      </c>
      <c r="W1112" s="1" t="s">
        <v>56</v>
      </c>
      <c r="X1112" s="1" t="s">
        <v>5116</v>
      </c>
      <c r="Y1112" s="1" t="s">
        <v>10</v>
      </c>
      <c r="Z1112" s="1" t="s">
        <v>2408</v>
      </c>
      <c r="AC1112" s="1">
        <v>38</v>
      </c>
      <c r="AD1112" s="1" t="s">
        <v>351</v>
      </c>
      <c r="AE1112" s="1" t="s">
        <v>2972</v>
      </c>
      <c r="AJ1112" s="1" t="s">
        <v>17</v>
      </c>
      <c r="AK1112" s="1" t="s">
        <v>3051</v>
      </c>
      <c r="AL1112" s="1" t="s">
        <v>288</v>
      </c>
      <c r="AM1112" s="1" t="s">
        <v>3065</v>
      </c>
      <c r="AT1112" s="1" t="s">
        <v>43</v>
      </c>
      <c r="AU1112" s="1" t="s">
        <v>3115</v>
      </c>
      <c r="AV1112" s="1" t="s">
        <v>5234</v>
      </c>
      <c r="AW1112" s="1" t="s">
        <v>3185</v>
      </c>
      <c r="BG1112" s="1" t="s">
        <v>264</v>
      </c>
      <c r="BH1112" s="1" t="s">
        <v>4173</v>
      </c>
      <c r="BI1112" s="1" t="s">
        <v>289</v>
      </c>
      <c r="BJ1112" s="1" t="s">
        <v>3523</v>
      </c>
      <c r="BK1112" s="1" t="s">
        <v>392</v>
      </c>
      <c r="BL1112" s="1" t="s">
        <v>3116</v>
      </c>
      <c r="BM1112" s="1" t="s">
        <v>291</v>
      </c>
      <c r="BN1112" s="1" t="s">
        <v>3718</v>
      </c>
      <c r="BO1112" s="1" t="s">
        <v>43</v>
      </c>
      <c r="BP1112" s="1" t="s">
        <v>3115</v>
      </c>
      <c r="BQ1112" s="1" t="s">
        <v>292</v>
      </c>
      <c r="BR1112" s="1" t="s">
        <v>4332</v>
      </c>
      <c r="BS1112" s="1" t="s">
        <v>59</v>
      </c>
      <c r="BT1112" s="1" t="s">
        <v>3034</v>
      </c>
    </row>
    <row r="1113" spans="1:31" ht="13.5" customHeight="1">
      <c r="A1113" s="6" t="str">
        <f t="shared" si="41"/>
        <v>1729_감물천면_103b</v>
      </c>
      <c r="B1113" s="1">
        <v>1729</v>
      </c>
      <c r="C1113" s="1" t="s">
        <v>4137</v>
      </c>
      <c r="D1113" s="1" t="s">
        <v>4139</v>
      </c>
      <c r="E1113" s="2">
        <v>1112</v>
      </c>
      <c r="F1113" s="1">
        <v>3</v>
      </c>
      <c r="G1113" s="1" t="s">
        <v>1598</v>
      </c>
      <c r="H1113" s="1" t="s">
        <v>2200</v>
      </c>
      <c r="I1113" s="1">
        <v>7</v>
      </c>
      <c r="L1113" s="1">
        <v>3</v>
      </c>
      <c r="M1113" s="1" t="s">
        <v>4635</v>
      </c>
      <c r="N1113" s="1" t="s">
        <v>4636</v>
      </c>
      <c r="S1113" s="1" t="s">
        <v>75</v>
      </c>
      <c r="T1113" s="2" t="s">
        <v>2252</v>
      </c>
      <c r="W1113" s="1" t="s">
        <v>610</v>
      </c>
      <c r="X1113" s="1" t="s">
        <v>2396</v>
      </c>
      <c r="Y1113" s="1" t="s">
        <v>10</v>
      </c>
      <c r="Z1113" s="1" t="s">
        <v>2408</v>
      </c>
      <c r="AC1113" s="1">
        <v>64</v>
      </c>
      <c r="AD1113" s="1" t="s">
        <v>104</v>
      </c>
      <c r="AE1113" s="1" t="s">
        <v>2950</v>
      </c>
    </row>
    <row r="1114" spans="1:31" ht="13.5" customHeight="1">
      <c r="A1114" s="6" t="str">
        <f t="shared" si="41"/>
        <v>1729_감물천면_103b</v>
      </c>
      <c r="B1114" s="1">
        <v>1729</v>
      </c>
      <c r="C1114" s="1" t="s">
        <v>4137</v>
      </c>
      <c r="D1114" s="1" t="s">
        <v>4139</v>
      </c>
      <c r="E1114" s="2">
        <v>1113</v>
      </c>
      <c r="F1114" s="1">
        <v>3</v>
      </c>
      <c r="G1114" s="1" t="s">
        <v>1598</v>
      </c>
      <c r="H1114" s="1" t="s">
        <v>2200</v>
      </c>
      <c r="I1114" s="1">
        <v>7</v>
      </c>
      <c r="L1114" s="1">
        <v>3</v>
      </c>
      <c r="M1114" s="1" t="s">
        <v>4635</v>
      </c>
      <c r="N1114" s="1" t="s">
        <v>4636</v>
      </c>
      <c r="S1114" s="1" t="s">
        <v>47</v>
      </c>
      <c r="T1114" s="2" t="s">
        <v>2244</v>
      </c>
      <c r="AC1114" s="1">
        <v>5</v>
      </c>
      <c r="AD1114" s="1" t="s">
        <v>53</v>
      </c>
      <c r="AE1114" s="1" t="s">
        <v>2955</v>
      </c>
    </row>
    <row r="1115" spans="1:31" ht="13.5" customHeight="1">
      <c r="A1115" s="6" t="str">
        <f t="shared" si="41"/>
        <v>1729_감물천면_103b</v>
      </c>
      <c r="B1115" s="1">
        <v>1729</v>
      </c>
      <c r="C1115" s="1" t="s">
        <v>4137</v>
      </c>
      <c r="D1115" s="1" t="s">
        <v>4139</v>
      </c>
      <c r="E1115" s="2">
        <v>1114</v>
      </c>
      <c r="F1115" s="1">
        <v>3</v>
      </c>
      <c r="G1115" s="1" t="s">
        <v>1598</v>
      </c>
      <c r="H1115" s="1" t="s">
        <v>2200</v>
      </c>
      <c r="I1115" s="1">
        <v>7</v>
      </c>
      <c r="L1115" s="1">
        <v>3</v>
      </c>
      <c r="M1115" s="1" t="s">
        <v>4635</v>
      </c>
      <c r="N1115" s="1" t="s">
        <v>4636</v>
      </c>
      <c r="S1115" s="1" t="s">
        <v>47</v>
      </c>
      <c r="T1115" s="2" t="s">
        <v>2244</v>
      </c>
      <c r="AC1115" s="1">
        <v>1</v>
      </c>
      <c r="AD1115" s="1" t="s">
        <v>151</v>
      </c>
      <c r="AE1115" s="1" t="s">
        <v>2949</v>
      </c>
    </row>
    <row r="1116" spans="1:58" ht="13.5" customHeight="1">
      <c r="A1116" s="6" t="str">
        <f t="shared" si="41"/>
        <v>1729_감물천면_103b</v>
      </c>
      <c r="B1116" s="1">
        <v>1729</v>
      </c>
      <c r="C1116" s="1" t="s">
        <v>4137</v>
      </c>
      <c r="D1116" s="1" t="s">
        <v>4139</v>
      </c>
      <c r="E1116" s="2">
        <v>1115</v>
      </c>
      <c r="F1116" s="1">
        <v>3</v>
      </c>
      <c r="G1116" s="1" t="s">
        <v>1598</v>
      </c>
      <c r="H1116" s="1" t="s">
        <v>2200</v>
      </c>
      <c r="I1116" s="1">
        <v>7</v>
      </c>
      <c r="L1116" s="1">
        <v>3</v>
      </c>
      <c r="M1116" s="1" t="s">
        <v>4635</v>
      </c>
      <c r="N1116" s="1" t="s">
        <v>4636</v>
      </c>
      <c r="T1116" s="2" t="s">
        <v>5117</v>
      </c>
      <c r="U1116" s="1" t="s">
        <v>49</v>
      </c>
      <c r="V1116" s="1" t="s">
        <v>2294</v>
      </c>
      <c r="Y1116" s="1" t="s">
        <v>1869</v>
      </c>
      <c r="Z1116" s="1" t="s">
        <v>2506</v>
      </c>
      <c r="AC1116" s="1">
        <v>70</v>
      </c>
      <c r="AD1116" s="1" t="s">
        <v>100</v>
      </c>
      <c r="AE1116" s="1" t="s">
        <v>2959</v>
      </c>
      <c r="AF1116" s="1" t="s">
        <v>54</v>
      </c>
      <c r="AG1116" s="1" t="s">
        <v>3004</v>
      </c>
      <c r="BB1116" s="1" t="s">
        <v>98</v>
      </c>
      <c r="BC1116" s="1" t="s">
        <v>2375</v>
      </c>
      <c r="BD1116" s="1" t="s">
        <v>5118</v>
      </c>
      <c r="BE1116" s="1" t="s">
        <v>5119</v>
      </c>
      <c r="BF1116" s="1" t="s">
        <v>5080</v>
      </c>
    </row>
    <row r="1117" spans="1:72" ht="13.5" customHeight="1">
      <c r="A1117" s="6" t="str">
        <f t="shared" si="41"/>
        <v>1729_감물천면_103b</v>
      </c>
      <c r="B1117" s="1">
        <v>1729</v>
      </c>
      <c r="C1117" s="1" t="s">
        <v>4137</v>
      </c>
      <c r="D1117" s="1" t="s">
        <v>4139</v>
      </c>
      <c r="E1117" s="2">
        <v>1116</v>
      </c>
      <c r="F1117" s="1">
        <v>3</v>
      </c>
      <c r="G1117" s="1" t="s">
        <v>1598</v>
      </c>
      <c r="H1117" s="1" t="s">
        <v>2200</v>
      </c>
      <c r="I1117" s="1">
        <v>7</v>
      </c>
      <c r="L1117" s="1">
        <v>4</v>
      </c>
      <c r="M1117" s="1" t="s">
        <v>4637</v>
      </c>
      <c r="N1117" s="1" t="s">
        <v>4638</v>
      </c>
      <c r="T1117" s="2" t="s">
        <v>4704</v>
      </c>
      <c r="U1117" s="1" t="s">
        <v>120</v>
      </c>
      <c r="V1117" s="1" t="s">
        <v>2326</v>
      </c>
      <c r="W1117" s="1" t="s">
        <v>421</v>
      </c>
      <c r="X1117" s="1" t="s">
        <v>2395</v>
      </c>
      <c r="Y1117" s="1" t="s">
        <v>114</v>
      </c>
      <c r="Z1117" s="1" t="s">
        <v>2416</v>
      </c>
      <c r="AC1117" s="1">
        <v>79</v>
      </c>
      <c r="AD1117" s="1" t="s">
        <v>586</v>
      </c>
      <c r="AE1117" s="1" t="s">
        <v>2998</v>
      </c>
      <c r="AJ1117" s="1" t="s">
        <v>17</v>
      </c>
      <c r="AK1117" s="1" t="s">
        <v>3051</v>
      </c>
      <c r="AL1117" s="1" t="s">
        <v>59</v>
      </c>
      <c r="AM1117" s="1" t="s">
        <v>3034</v>
      </c>
      <c r="AT1117" s="1" t="s">
        <v>107</v>
      </c>
      <c r="AU1117" s="1" t="s">
        <v>2312</v>
      </c>
      <c r="AV1117" s="1" t="s">
        <v>4121</v>
      </c>
      <c r="AW1117" s="1" t="s">
        <v>3184</v>
      </c>
      <c r="BG1117" s="1" t="s">
        <v>107</v>
      </c>
      <c r="BH1117" s="1" t="s">
        <v>2312</v>
      </c>
      <c r="BI1117" s="1" t="s">
        <v>652</v>
      </c>
      <c r="BJ1117" s="1" t="s">
        <v>3352</v>
      </c>
      <c r="BK1117" s="1" t="s">
        <v>107</v>
      </c>
      <c r="BL1117" s="1" t="s">
        <v>2312</v>
      </c>
      <c r="BM1117" s="1" t="s">
        <v>1870</v>
      </c>
      <c r="BN1117" s="1" t="s">
        <v>3717</v>
      </c>
      <c r="BO1117" s="1" t="s">
        <v>126</v>
      </c>
      <c r="BP1117" s="1" t="s">
        <v>2342</v>
      </c>
      <c r="BQ1117" s="1" t="s">
        <v>1871</v>
      </c>
      <c r="BR1117" s="1" t="s">
        <v>3887</v>
      </c>
      <c r="BS1117" s="1" t="s">
        <v>287</v>
      </c>
      <c r="BT1117" s="1" t="s">
        <v>5120</v>
      </c>
    </row>
    <row r="1118" spans="1:31" ht="13.5" customHeight="1">
      <c r="A1118" s="6" t="str">
        <f t="shared" si="41"/>
        <v>1729_감물천면_103b</v>
      </c>
      <c r="B1118" s="1">
        <v>1729</v>
      </c>
      <c r="C1118" s="1" t="s">
        <v>4137</v>
      </c>
      <c r="D1118" s="1" t="s">
        <v>4139</v>
      </c>
      <c r="E1118" s="2">
        <v>1117</v>
      </c>
      <c r="F1118" s="1">
        <v>3</v>
      </c>
      <c r="G1118" s="1" t="s">
        <v>1598</v>
      </c>
      <c r="H1118" s="1" t="s">
        <v>2200</v>
      </c>
      <c r="I1118" s="1">
        <v>7</v>
      </c>
      <c r="L1118" s="1">
        <v>4</v>
      </c>
      <c r="M1118" s="1" t="s">
        <v>4637</v>
      </c>
      <c r="N1118" s="1" t="s">
        <v>4638</v>
      </c>
      <c r="S1118" s="1" t="s">
        <v>134</v>
      </c>
      <c r="T1118" s="2" t="s">
        <v>2246</v>
      </c>
      <c r="U1118" s="1" t="s">
        <v>1872</v>
      </c>
      <c r="V1118" s="1" t="s">
        <v>2325</v>
      </c>
      <c r="Y1118" s="1" t="s">
        <v>405</v>
      </c>
      <c r="Z1118" s="1" t="s">
        <v>2505</v>
      </c>
      <c r="AC1118" s="1">
        <v>22</v>
      </c>
      <c r="AD1118" s="1" t="s">
        <v>77</v>
      </c>
      <c r="AE1118" s="1" t="s">
        <v>2978</v>
      </c>
    </row>
    <row r="1119" spans="1:72" ht="13.5" customHeight="1">
      <c r="A1119" s="6" t="str">
        <f aca="true" t="shared" si="42" ref="A1119:A1150">HYPERLINK("http://kyu.snu.ac.kr/sdhj/index.jsp?type=hj/GK14620_00IM0001_104a.jpg","1729_감물천면_104a")</f>
        <v>1729_감물천면_104a</v>
      </c>
      <c r="B1119" s="1">
        <v>1729</v>
      </c>
      <c r="C1119" s="1" t="s">
        <v>4137</v>
      </c>
      <c r="D1119" s="1" t="s">
        <v>4139</v>
      </c>
      <c r="E1119" s="2">
        <v>1118</v>
      </c>
      <c r="F1119" s="1">
        <v>3</v>
      </c>
      <c r="G1119" s="1" t="s">
        <v>1598</v>
      </c>
      <c r="H1119" s="1" t="s">
        <v>2200</v>
      </c>
      <c r="I1119" s="1">
        <v>7</v>
      </c>
      <c r="L1119" s="1">
        <v>5</v>
      </c>
      <c r="M1119" s="1" t="s">
        <v>4639</v>
      </c>
      <c r="N1119" s="1" t="s">
        <v>4640</v>
      </c>
      <c r="T1119" s="2" t="s">
        <v>5003</v>
      </c>
      <c r="U1119" s="1" t="s">
        <v>1873</v>
      </c>
      <c r="V1119" s="1" t="s">
        <v>2324</v>
      </c>
      <c r="W1119" s="1" t="s">
        <v>121</v>
      </c>
      <c r="X1119" s="1" t="s">
        <v>2389</v>
      </c>
      <c r="Y1119" s="1" t="s">
        <v>1874</v>
      </c>
      <c r="Z1119" s="1" t="s">
        <v>2504</v>
      </c>
      <c r="AC1119" s="1">
        <v>63</v>
      </c>
      <c r="AD1119" s="1" t="s">
        <v>248</v>
      </c>
      <c r="AE1119" s="1" t="s">
        <v>2967</v>
      </c>
      <c r="AJ1119" s="1" t="s">
        <v>17</v>
      </c>
      <c r="AK1119" s="1" t="s">
        <v>3051</v>
      </c>
      <c r="AL1119" s="1" t="s">
        <v>129</v>
      </c>
      <c r="AM1119" s="1" t="s">
        <v>3061</v>
      </c>
      <c r="AT1119" s="1" t="s">
        <v>107</v>
      </c>
      <c r="AU1119" s="1" t="s">
        <v>2312</v>
      </c>
      <c r="AV1119" s="1" t="s">
        <v>1566</v>
      </c>
      <c r="AW1119" s="1" t="s">
        <v>3171</v>
      </c>
      <c r="BG1119" s="1" t="s">
        <v>124</v>
      </c>
      <c r="BH1119" s="1" t="s">
        <v>3119</v>
      </c>
      <c r="BI1119" s="1" t="s">
        <v>1683</v>
      </c>
      <c r="BJ1119" s="1" t="s">
        <v>3511</v>
      </c>
      <c r="BK1119" s="1" t="s">
        <v>126</v>
      </c>
      <c r="BL1119" s="1" t="s">
        <v>2342</v>
      </c>
      <c r="BM1119" s="1" t="s">
        <v>1875</v>
      </c>
      <c r="BN1119" s="1" t="s">
        <v>3709</v>
      </c>
      <c r="BO1119" s="1" t="s">
        <v>124</v>
      </c>
      <c r="BP1119" s="1" t="s">
        <v>3119</v>
      </c>
      <c r="BQ1119" s="1" t="s">
        <v>1876</v>
      </c>
      <c r="BR1119" s="1" t="s">
        <v>4247</v>
      </c>
      <c r="BS1119" s="1" t="s">
        <v>65</v>
      </c>
      <c r="BT1119" s="1" t="s">
        <v>5121</v>
      </c>
    </row>
    <row r="1120" spans="1:33" ht="13.5" customHeight="1">
      <c r="A1120" s="6" t="str">
        <f t="shared" si="42"/>
        <v>1729_감물천면_104a</v>
      </c>
      <c r="B1120" s="1">
        <v>1729</v>
      </c>
      <c r="C1120" s="1" t="s">
        <v>4137</v>
      </c>
      <c r="D1120" s="1" t="s">
        <v>4139</v>
      </c>
      <c r="E1120" s="2">
        <v>1119</v>
      </c>
      <c r="F1120" s="1">
        <v>3</v>
      </c>
      <c r="G1120" s="1" t="s">
        <v>1598</v>
      </c>
      <c r="H1120" s="1" t="s">
        <v>2200</v>
      </c>
      <c r="I1120" s="1">
        <v>7</v>
      </c>
      <c r="L1120" s="1">
        <v>5</v>
      </c>
      <c r="M1120" s="1" t="s">
        <v>4639</v>
      </c>
      <c r="N1120" s="1" t="s">
        <v>4640</v>
      </c>
      <c r="S1120" s="1" t="s">
        <v>66</v>
      </c>
      <c r="T1120" s="2" t="s">
        <v>2245</v>
      </c>
      <c r="W1120" s="1" t="s">
        <v>56</v>
      </c>
      <c r="X1120" s="1" t="s">
        <v>5004</v>
      </c>
      <c r="Y1120" s="1" t="s">
        <v>114</v>
      </c>
      <c r="Z1120" s="1" t="s">
        <v>2416</v>
      </c>
      <c r="AF1120" s="1" t="s">
        <v>131</v>
      </c>
      <c r="AG1120" s="1" t="s">
        <v>3005</v>
      </c>
    </row>
    <row r="1121" spans="1:72" ht="13.5" customHeight="1">
      <c r="A1121" s="6" t="str">
        <f t="shared" si="42"/>
        <v>1729_감물천면_104a</v>
      </c>
      <c r="B1121" s="1">
        <v>1729</v>
      </c>
      <c r="C1121" s="1" t="s">
        <v>4137</v>
      </c>
      <c r="D1121" s="1" t="s">
        <v>4139</v>
      </c>
      <c r="E1121" s="2">
        <v>1120</v>
      </c>
      <c r="F1121" s="1">
        <v>3</v>
      </c>
      <c r="G1121" s="1" t="s">
        <v>1598</v>
      </c>
      <c r="H1121" s="1" t="s">
        <v>2200</v>
      </c>
      <c r="I1121" s="1">
        <v>7</v>
      </c>
      <c r="L1121" s="1">
        <v>5</v>
      </c>
      <c r="M1121" s="1" t="s">
        <v>4639</v>
      </c>
      <c r="N1121" s="1" t="s">
        <v>4640</v>
      </c>
      <c r="S1121" s="1" t="s">
        <v>1681</v>
      </c>
      <c r="T1121" s="2" t="s">
        <v>2261</v>
      </c>
      <c r="W1121" s="1" t="s">
        <v>76</v>
      </c>
      <c r="X1121" s="1" t="s">
        <v>5086</v>
      </c>
      <c r="Y1121" s="1" t="s">
        <v>114</v>
      </c>
      <c r="Z1121" s="1" t="s">
        <v>2416</v>
      </c>
      <c r="AC1121" s="1">
        <v>55</v>
      </c>
      <c r="AD1121" s="1" t="s">
        <v>223</v>
      </c>
      <c r="AE1121" s="1" t="s">
        <v>2982</v>
      </c>
      <c r="AJ1121" s="1" t="s">
        <v>17</v>
      </c>
      <c r="AK1121" s="1" t="s">
        <v>3051</v>
      </c>
      <c r="AL1121" s="1" t="s">
        <v>591</v>
      </c>
      <c r="AM1121" s="1" t="s">
        <v>3047</v>
      </c>
      <c r="AT1121" s="1" t="s">
        <v>79</v>
      </c>
      <c r="AU1121" s="1" t="s">
        <v>2295</v>
      </c>
      <c r="AV1121" s="1" t="s">
        <v>70</v>
      </c>
      <c r="AW1121" s="1" t="s">
        <v>3183</v>
      </c>
      <c r="BG1121" s="1" t="s">
        <v>107</v>
      </c>
      <c r="BH1121" s="1" t="s">
        <v>2312</v>
      </c>
      <c r="BI1121" s="1" t="s">
        <v>884</v>
      </c>
      <c r="BJ1121" s="1" t="s">
        <v>2385</v>
      </c>
      <c r="BK1121" s="1" t="s">
        <v>124</v>
      </c>
      <c r="BL1121" s="1" t="s">
        <v>3119</v>
      </c>
      <c r="BM1121" s="1" t="s">
        <v>1877</v>
      </c>
      <c r="BN1121" s="1" t="s">
        <v>3692</v>
      </c>
      <c r="BO1121" s="1" t="s">
        <v>43</v>
      </c>
      <c r="BP1121" s="1" t="s">
        <v>3115</v>
      </c>
      <c r="BQ1121" s="1" t="s">
        <v>1878</v>
      </c>
      <c r="BR1121" s="1" t="s">
        <v>3886</v>
      </c>
      <c r="BS1121" s="1" t="s">
        <v>141</v>
      </c>
      <c r="BT1121" s="1" t="s">
        <v>3041</v>
      </c>
    </row>
    <row r="1122" spans="1:72" ht="13.5" customHeight="1">
      <c r="A1122" s="6" t="str">
        <f t="shared" si="42"/>
        <v>1729_감물천면_104a</v>
      </c>
      <c r="B1122" s="1">
        <v>1729</v>
      </c>
      <c r="C1122" s="1" t="s">
        <v>4137</v>
      </c>
      <c r="D1122" s="1" t="s">
        <v>4139</v>
      </c>
      <c r="E1122" s="2">
        <v>1121</v>
      </c>
      <c r="F1122" s="1">
        <v>3</v>
      </c>
      <c r="G1122" s="1" t="s">
        <v>1598</v>
      </c>
      <c r="H1122" s="1" t="s">
        <v>2200</v>
      </c>
      <c r="I1122" s="1">
        <v>8</v>
      </c>
      <c r="J1122" s="1" t="s">
        <v>1879</v>
      </c>
      <c r="K1122" s="1" t="s">
        <v>2206</v>
      </c>
      <c r="L1122" s="1">
        <v>1</v>
      </c>
      <c r="M1122" s="1" t="s">
        <v>4641</v>
      </c>
      <c r="N1122" s="1" t="s">
        <v>4642</v>
      </c>
      <c r="T1122" s="2" t="s">
        <v>4688</v>
      </c>
      <c r="U1122" s="1" t="s">
        <v>1880</v>
      </c>
      <c r="V1122" s="1" t="s">
        <v>2323</v>
      </c>
      <c r="W1122" s="1" t="s">
        <v>121</v>
      </c>
      <c r="X1122" s="1" t="s">
        <v>2389</v>
      </c>
      <c r="Y1122" s="1" t="s">
        <v>1242</v>
      </c>
      <c r="Z1122" s="1" t="s">
        <v>2503</v>
      </c>
      <c r="AC1122" s="1">
        <v>47</v>
      </c>
      <c r="AD1122" s="1" t="s">
        <v>109</v>
      </c>
      <c r="AE1122" s="1" t="s">
        <v>2976</v>
      </c>
      <c r="AJ1122" s="1" t="s">
        <v>17</v>
      </c>
      <c r="AK1122" s="1" t="s">
        <v>3051</v>
      </c>
      <c r="AL1122" s="1" t="s">
        <v>129</v>
      </c>
      <c r="AM1122" s="1" t="s">
        <v>3061</v>
      </c>
      <c r="AT1122" s="1" t="s">
        <v>79</v>
      </c>
      <c r="AU1122" s="1" t="s">
        <v>2295</v>
      </c>
      <c r="AV1122" s="1" t="s">
        <v>981</v>
      </c>
      <c r="AW1122" s="1" t="s">
        <v>2729</v>
      </c>
      <c r="BG1122" s="1" t="s">
        <v>324</v>
      </c>
      <c r="BH1122" s="1" t="s">
        <v>3135</v>
      </c>
      <c r="BI1122" s="1" t="s">
        <v>463</v>
      </c>
      <c r="BJ1122" s="1" t="s">
        <v>3291</v>
      </c>
      <c r="BK1122" s="1" t="s">
        <v>392</v>
      </c>
      <c r="BL1122" s="1" t="s">
        <v>3116</v>
      </c>
      <c r="BM1122" s="1" t="s">
        <v>1691</v>
      </c>
      <c r="BN1122" s="1" t="s">
        <v>3713</v>
      </c>
      <c r="BO1122" s="1" t="s">
        <v>43</v>
      </c>
      <c r="BP1122" s="1" t="s">
        <v>3115</v>
      </c>
      <c r="BQ1122" s="1" t="s">
        <v>1868</v>
      </c>
      <c r="BR1122" s="1" t="s">
        <v>3882</v>
      </c>
      <c r="BS1122" s="1" t="s">
        <v>611</v>
      </c>
      <c r="BT1122" s="1" t="s">
        <v>3075</v>
      </c>
    </row>
    <row r="1123" spans="1:72" ht="13.5" customHeight="1">
      <c r="A1123" s="6" t="str">
        <f t="shared" si="42"/>
        <v>1729_감물천면_104a</v>
      </c>
      <c r="B1123" s="1">
        <v>1729</v>
      </c>
      <c r="C1123" s="1" t="s">
        <v>4137</v>
      </c>
      <c r="D1123" s="1" t="s">
        <v>4139</v>
      </c>
      <c r="E1123" s="2">
        <v>1122</v>
      </c>
      <c r="F1123" s="1">
        <v>3</v>
      </c>
      <c r="G1123" s="1" t="s">
        <v>1598</v>
      </c>
      <c r="H1123" s="1" t="s">
        <v>2200</v>
      </c>
      <c r="I1123" s="1">
        <v>8</v>
      </c>
      <c r="L1123" s="1">
        <v>1</v>
      </c>
      <c r="M1123" s="1" t="s">
        <v>4641</v>
      </c>
      <c r="N1123" s="1" t="s">
        <v>4642</v>
      </c>
      <c r="S1123" s="1" t="s">
        <v>66</v>
      </c>
      <c r="T1123" s="2" t="s">
        <v>2245</v>
      </c>
      <c r="W1123" s="1" t="s">
        <v>421</v>
      </c>
      <c r="X1123" s="1" t="s">
        <v>2395</v>
      </c>
      <c r="Y1123" s="1" t="s">
        <v>10</v>
      </c>
      <c r="Z1123" s="1" t="s">
        <v>2408</v>
      </c>
      <c r="AC1123" s="1">
        <v>47</v>
      </c>
      <c r="AD1123" s="1" t="s">
        <v>109</v>
      </c>
      <c r="AE1123" s="1" t="s">
        <v>2976</v>
      </c>
      <c r="AJ1123" s="1" t="s">
        <v>17</v>
      </c>
      <c r="AK1123" s="1" t="s">
        <v>3051</v>
      </c>
      <c r="AL1123" s="1" t="s">
        <v>59</v>
      </c>
      <c r="AM1123" s="1" t="s">
        <v>3034</v>
      </c>
      <c r="AT1123" s="1" t="s">
        <v>79</v>
      </c>
      <c r="AU1123" s="1" t="s">
        <v>2295</v>
      </c>
      <c r="AV1123" s="1" t="s">
        <v>1020</v>
      </c>
      <c r="AW1123" s="1" t="s">
        <v>2620</v>
      </c>
      <c r="BG1123" s="1" t="s">
        <v>1881</v>
      </c>
      <c r="BH1123" s="1" t="s">
        <v>3459</v>
      </c>
      <c r="BI1123" s="1" t="s">
        <v>1882</v>
      </c>
      <c r="BJ1123" s="1" t="s">
        <v>3184</v>
      </c>
      <c r="BK1123" s="1" t="s">
        <v>43</v>
      </c>
      <c r="BL1123" s="1" t="s">
        <v>3115</v>
      </c>
      <c r="BM1123" s="1" t="s">
        <v>652</v>
      </c>
      <c r="BN1123" s="1" t="s">
        <v>3352</v>
      </c>
      <c r="BO1123" s="1" t="s">
        <v>885</v>
      </c>
      <c r="BP1123" s="1" t="s">
        <v>3839</v>
      </c>
      <c r="BQ1123" s="1" t="s">
        <v>1883</v>
      </c>
      <c r="BR1123" s="1" t="s">
        <v>3885</v>
      </c>
      <c r="BS1123" s="1" t="s">
        <v>141</v>
      </c>
      <c r="BT1123" s="1" t="s">
        <v>3041</v>
      </c>
    </row>
    <row r="1124" spans="1:31" ht="13.5" customHeight="1">
      <c r="A1124" s="6" t="str">
        <f t="shared" si="42"/>
        <v>1729_감물천면_104a</v>
      </c>
      <c r="B1124" s="1">
        <v>1729</v>
      </c>
      <c r="C1124" s="1" t="s">
        <v>4137</v>
      </c>
      <c r="D1124" s="1" t="s">
        <v>4139</v>
      </c>
      <c r="E1124" s="2">
        <v>1123</v>
      </c>
      <c r="F1124" s="1">
        <v>3</v>
      </c>
      <c r="G1124" s="1" t="s">
        <v>1598</v>
      </c>
      <c r="H1124" s="1" t="s">
        <v>2200</v>
      </c>
      <c r="I1124" s="1">
        <v>8</v>
      </c>
      <c r="L1124" s="1">
        <v>1</v>
      </c>
      <c r="M1124" s="1" t="s">
        <v>4641</v>
      </c>
      <c r="N1124" s="1" t="s">
        <v>4642</v>
      </c>
      <c r="S1124" s="1" t="s">
        <v>678</v>
      </c>
      <c r="T1124" s="2" t="s">
        <v>2247</v>
      </c>
      <c r="AC1124" s="1">
        <v>14</v>
      </c>
      <c r="AD1124" s="1" t="s">
        <v>84</v>
      </c>
      <c r="AE1124" s="1" t="s">
        <v>2969</v>
      </c>
    </row>
    <row r="1125" spans="1:31" ht="13.5" customHeight="1">
      <c r="A1125" s="6" t="str">
        <f t="shared" si="42"/>
        <v>1729_감물천면_104a</v>
      </c>
      <c r="B1125" s="1">
        <v>1729</v>
      </c>
      <c r="C1125" s="1" t="s">
        <v>4137</v>
      </c>
      <c r="D1125" s="1" t="s">
        <v>4139</v>
      </c>
      <c r="E1125" s="2">
        <v>1124</v>
      </c>
      <c r="F1125" s="1">
        <v>3</v>
      </c>
      <c r="G1125" s="1" t="s">
        <v>1598</v>
      </c>
      <c r="H1125" s="1" t="s">
        <v>2200</v>
      </c>
      <c r="I1125" s="1">
        <v>8</v>
      </c>
      <c r="L1125" s="1">
        <v>1</v>
      </c>
      <c r="M1125" s="1" t="s">
        <v>4641</v>
      </c>
      <c r="N1125" s="1" t="s">
        <v>4642</v>
      </c>
      <c r="S1125" s="1" t="s">
        <v>47</v>
      </c>
      <c r="T1125" s="2" t="s">
        <v>2244</v>
      </c>
      <c r="AC1125" s="1">
        <v>11</v>
      </c>
      <c r="AD1125" s="1" t="s">
        <v>85</v>
      </c>
      <c r="AE1125" s="1" t="s">
        <v>2995</v>
      </c>
    </row>
    <row r="1126" spans="1:33" ht="13.5" customHeight="1">
      <c r="A1126" s="6" t="str">
        <f t="shared" si="42"/>
        <v>1729_감물천면_104a</v>
      </c>
      <c r="B1126" s="1">
        <v>1729</v>
      </c>
      <c r="C1126" s="1" t="s">
        <v>4137</v>
      </c>
      <c r="D1126" s="1" t="s">
        <v>4139</v>
      </c>
      <c r="E1126" s="2">
        <v>1125</v>
      </c>
      <c r="F1126" s="1">
        <v>3</v>
      </c>
      <c r="G1126" s="1" t="s">
        <v>1598</v>
      </c>
      <c r="H1126" s="1" t="s">
        <v>2200</v>
      </c>
      <c r="I1126" s="1">
        <v>8</v>
      </c>
      <c r="L1126" s="1">
        <v>1</v>
      </c>
      <c r="M1126" s="1" t="s">
        <v>4641</v>
      </c>
      <c r="N1126" s="1" t="s">
        <v>4642</v>
      </c>
      <c r="S1126" s="1" t="s">
        <v>47</v>
      </c>
      <c r="T1126" s="2" t="s">
        <v>2244</v>
      </c>
      <c r="AC1126" s="1">
        <v>2</v>
      </c>
      <c r="AD1126" s="1" t="s">
        <v>232</v>
      </c>
      <c r="AE1126" s="1" t="s">
        <v>2954</v>
      </c>
      <c r="AF1126" s="1" t="s">
        <v>54</v>
      </c>
      <c r="AG1126" s="1" t="s">
        <v>3004</v>
      </c>
    </row>
    <row r="1127" spans="1:72" ht="13.5" customHeight="1">
      <c r="A1127" s="6" t="str">
        <f t="shared" si="42"/>
        <v>1729_감물천면_104a</v>
      </c>
      <c r="B1127" s="1">
        <v>1729</v>
      </c>
      <c r="C1127" s="1" t="s">
        <v>4137</v>
      </c>
      <c r="D1127" s="1" t="s">
        <v>4139</v>
      </c>
      <c r="E1127" s="2">
        <v>1126</v>
      </c>
      <c r="F1127" s="1">
        <v>3</v>
      </c>
      <c r="G1127" s="1" t="s">
        <v>1598</v>
      </c>
      <c r="H1127" s="1" t="s">
        <v>2200</v>
      </c>
      <c r="I1127" s="1">
        <v>8</v>
      </c>
      <c r="L1127" s="1">
        <v>2</v>
      </c>
      <c r="M1127" s="1" t="s">
        <v>1884</v>
      </c>
      <c r="N1127" s="1" t="s">
        <v>2502</v>
      </c>
      <c r="T1127" s="2" t="s">
        <v>4688</v>
      </c>
      <c r="U1127" s="1" t="s">
        <v>96</v>
      </c>
      <c r="V1127" s="1" t="s">
        <v>2298</v>
      </c>
      <c r="Y1127" s="1" t="s">
        <v>1884</v>
      </c>
      <c r="Z1127" s="1" t="s">
        <v>2502</v>
      </c>
      <c r="AC1127" s="1">
        <v>62</v>
      </c>
      <c r="AD1127" s="1" t="s">
        <v>151</v>
      </c>
      <c r="AE1127" s="1" t="s">
        <v>2949</v>
      </c>
      <c r="AJ1127" s="1" t="s">
        <v>17</v>
      </c>
      <c r="AK1127" s="1" t="s">
        <v>3051</v>
      </c>
      <c r="AL1127" s="1" t="s">
        <v>658</v>
      </c>
      <c r="AM1127" s="1" t="s">
        <v>3064</v>
      </c>
      <c r="AN1127" s="1" t="s">
        <v>554</v>
      </c>
      <c r="AO1127" s="1" t="s">
        <v>2251</v>
      </c>
      <c r="AP1127" s="1" t="s">
        <v>180</v>
      </c>
      <c r="AQ1127" s="1" t="s">
        <v>2322</v>
      </c>
      <c r="AR1127" s="1" t="s">
        <v>1885</v>
      </c>
      <c r="AS1127" s="1" t="s">
        <v>3103</v>
      </c>
      <c r="AT1127" s="1" t="s">
        <v>454</v>
      </c>
      <c r="AU1127" s="1" t="s">
        <v>3122</v>
      </c>
      <c r="AV1127" s="1" t="s">
        <v>1886</v>
      </c>
      <c r="AW1127" s="1" t="s">
        <v>3182</v>
      </c>
      <c r="BB1127" s="1" t="s">
        <v>96</v>
      </c>
      <c r="BC1127" s="1" t="s">
        <v>2298</v>
      </c>
      <c r="BD1127" s="1" t="s">
        <v>1887</v>
      </c>
      <c r="BE1127" s="1" t="s">
        <v>3406</v>
      </c>
      <c r="BG1127" s="1" t="s">
        <v>126</v>
      </c>
      <c r="BH1127" s="1" t="s">
        <v>2342</v>
      </c>
      <c r="BI1127" s="1" t="s">
        <v>1888</v>
      </c>
      <c r="BJ1127" s="1" t="s">
        <v>3522</v>
      </c>
      <c r="BK1127" s="1" t="s">
        <v>126</v>
      </c>
      <c r="BL1127" s="1" t="s">
        <v>2342</v>
      </c>
      <c r="BM1127" s="1" t="s">
        <v>1889</v>
      </c>
      <c r="BN1127" s="1" t="s">
        <v>3716</v>
      </c>
      <c r="BO1127" s="1" t="s">
        <v>561</v>
      </c>
      <c r="BP1127" s="1" t="s">
        <v>4213</v>
      </c>
      <c r="BQ1127" s="1" t="s">
        <v>1890</v>
      </c>
      <c r="BR1127" s="1" t="s">
        <v>4264</v>
      </c>
      <c r="BS1127" s="1" t="s">
        <v>992</v>
      </c>
      <c r="BT1127" s="1" t="s">
        <v>2722</v>
      </c>
    </row>
    <row r="1128" spans="1:31" ht="13.5" customHeight="1">
      <c r="A1128" s="6" t="str">
        <f t="shared" si="42"/>
        <v>1729_감물천면_104a</v>
      </c>
      <c r="B1128" s="1">
        <v>1729</v>
      </c>
      <c r="C1128" s="1" t="s">
        <v>4137</v>
      </c>
      <c r="D1128" s="1" t="s">
        <v>4139</v>
      </c>
      <c r="E1128" s="2">
        <v>1127</v>
      </c>
      <c r="F1128" s="1">
        <v>3</v>
      </c>
      <c r="G1128" s="1" t="s">
        <v>1598</v>
      </c>
      <c r="H1128" s="1" t="s">
        <v>2200</v>
      </c>
      <c r="I1128" s="1">
        <v>8</v>
      </c>
      <c r="L1128" s="1">
        <v>2</v>
      </c>
      <c r="M1128" s="1" t="s">
        <v>1884</v>
      </c>
      <c r="N1128" s="1" t="s">
        <v>2502</v>
      </c>
      <c r="S1128" s="1" t="s">
        <v>185</v>
      </c>
      <c r="T1128" s="2" t="s">
        <v>2260</v>
      </c>
      <c r="Y1128" s="1" t="s">
        <v>1891</v>
      </c>
      <c r="Z1128" s="1" t="s">
        <v>2501</v>
      </c>
      <c r="AC1128" s="1">
        <v>52</v>
      </c>
      <c r="AD1128" s="1" t="s">
        <v>467</v>
      </c>
      <c r="AE1128" s="1" t="s">
        <v>2953</v>
      </c>
    </row>
    <row r="1129" spans="1:33" ht="13.5" customHeight="1">
      <c r="A1129" s="6" t="str">
        <f t="shared" si="42"/>
        <v>1729_감물천면_104a</v>
      </c>
      <c r="B1129" s="1">
        <v>1729</v>
      </c>
      <c r="C1129" s="1" t="s">
        <v>4137</v>
      </c>
      <c r="D1129" s="1" t="s">
        <v>4139</v>
      </c>
      <c r="E1129" s="2">
        <v>1128</v>
      </c>
      <c r="F1129" s="1">
        <v>3</v>
      </c>
      <c r="G1129" s="1" t="s">
        <v>1598</v>
      </c>
      <c r="H1129" s="1" t="s">
        <v>2200</v>
      </c>
      <c r="I1129" s="1">
        <v>8</v>
      </c>
      <c r="L1129" s="1">
        <v>2</v>
      </c>
      <c r="M1129" s="1" t="s">
        <v>1884</v>
      </c>
      <c r="N1129" s="1" t="s">
        <v>2502</v>
      </c>
      <c r="S1129" s="1" t="s">
        <v>1892</v>
      </c>
      <c r="T1129" s="2" t="s">
        <v>2259</v>
      </c>
      <c r="Y1129" s="1" t="s">
        <v>1893</v>
      </c>
      <c r="Z1129" s="1" t="s">
        <v>2500</v>
      </c>
      <c r="AF1129" s="1" t="s">
        <v>131</v>
      </c>
      <c r="AG1129" s="1" t="s">
        <v>3005</v>
      </c>
    </row>
    <row r="1130" spans="1:72" ht="13.5" customHeight="1">
      <c r="A1130" s="6" t="str">
        <f t="shared" si="42"/>
        <v>1729_감물천면_104a</v>
      </c>
      <c r="B1130" s="1">
        <v>1729</v>
      </c>
      <c r="C1130" s="1" t="s">
        <v>4137</v>
      </c>
      <c r="D1130" s="1" t="s">
        <v>4139</v>
      </c>
      <c r="E1130" s="2">
        <v>1129</v>
      </c>
      <c r="F1130" s="1">
        <v>3</v>
      </c>
      <c r="G1130" s="1" t="s">
        <v>1598</v>
      </c>
      <c r="H1130" s="1" t="s">
        <v>2200</v>
      </c>
      <c r="I1130" s="1">
        <v>8</v>
      </c>
      <c r="L1130" s="1">
        <v>3</v>
      </c>
      <c r="M1130" s="1" t="s">
        <v>4643</v>
      </c>
      <c r="N1130" s="1" t="s">
        <v>4644</v>
      </c>
      <c r="T1130" s="2" t="s">
        <v>4952</v>
      </c>
      <c r="U1130" s="1" t="s">
        <v>180</v>
      </c>
      <c r="V1130" s="1" t="s">
        <v>2322</v>
      </c>
      <c r="W1130" s="1" t="s">
        <v>299</v>
      </c>
      <c r="X1130" s="1" t="s">
        <v>2264</v>
      </c>
      <c r="Y1130" s="1" t="s">
        <v>1894</v>
      </c>
      <c r="Z1130" s="1" t="s">
        <v>2499</v>
      </c>
      <c r="AC1130" s="1">
        <v>66</v>
      </c>
      <c r="AD1130" s="1" t="s">
        <v>133</v>
      </c>
      <c r="AE1130" s="1" t="s">
        <v>2971</v>
      </c>
      <c r="AJ1130" s="1" t="s">
        <v>17</v>
      </c>
      <c r="AK1130" s="1" t="s">
        <v>3051</v>
      </c>
      <c r="AL1130" s="1" t="s">
        <v>141</v>
      </c>
      <c r="AM1130" s="1" t="s">
        <v>3041</v>
      </c>
      <c r="AT1130" s="1" t="s">
        <v>43</v>
      </c>
      <c r="AU1130" s="1" t="s">
        <v>3115</v>
      </c>
      <c r="AV1130" s="1" t="s">
        <v>1895</v>
      </c>
      <c r="AW1130" s="1" t="s">
        <v>5122</v>
      </c>
      <c r="BG1130" s="1" t="s">
        <v>43</v>
      </c>
      <c r="BH1130" s="1" t="s">
        <v>3115</v>
      </c>
      <c r="BI1130" s="1" t="s">
        <v>1896</v>
      </c>
      <c r="BJ1130" s="1" t="s">
        <v>3521</v>
      </c>
      <c r="BK1130" s="1" t="s">
        <v>43</v>
      </c>
      <c r="BL1130" s="1" t="s">
        <v>3115</v>
      </c>
      <c r="BM1130" s="1" t="s">
        <v>1651</v>
      </c>
      <c r="BN1130" s="1" t="s">
        <v>3715</v>
      </c>
      <c r="BO1130" s="1" t="s">
        <v>1897</v>
      </c>
      <c r="BP1130" s="1" t="s">
        <v>3838</v>
      </c>
      <c r="BQ1130" s="1" t="s">
        <v>1898</v>
      </c>
      <c r="BR1130" s="1" t="s">
        <v>4331</v>
      </c>
      <c r="BS1130" s="1" t="s">
        <v>59</v>
      </c>
      <c r="BT1130" s="1" t="s">
        <v>3034</v>
      </c>
    </row>
    <row r="1131" spans="1:31" ht="13.5" customHeight="1">
      <c r="A1131" s="6" t="str">
        <f t="shared" si="42"/>
        <v>1729_감물천면_104a</v>
      </c>
      <c r="B1131" s="1">
        <v>1729</v>
      </c>
      <c r="C1131" s="1" t="s">
        <v>4137</v>
      </c>
      <c r="D1131" s="1" t="s">
        <v>4139</v>
      </c>
      <c r="E1131" s="2">
        <v>1130</v>
      </c>
      <c r="F1131" s="1">
        <v>3</v>
      </c>
      <c r="G1131" s="1" t="s">
        <v>1598</v>
      </c>
      <c r="H1131" s="1" t="s">
        <v>2200</v>
      </c>
      <c r="I1131" s="1">
        <v>8</v>
      </c>
      <c r="L1131" s="1">
        <v>3</v>
      </c>
      <c r="M1131" s="1" t="s">
        <v>4643</v>
      </c>
      <c r="N1131" s="1" t="s">
        <v>4644</v>
      </c>
      <c r="S1131" s="1" t="s">
        <v>134</v>
      </c>
      <c r="T1131" s="2" t="s">
        <v>2246</v>
      </c>
      <c r="Y1131" s="1" t="s">
        <v>1899</v>
      </c>
      <c r="Z1131" s="1" t="s">
        <v>2498</v>
      </c>
      <c r="AC1131" s="1">
        <v>38</v>
      </c>
      <c r="AD1131" s="1" t="s">
        <v>351</v>
      </c>
      <c r="AE1131" s="1" t="s">
        <v>2972</v>
      </c>
    </row>
    <row r="1132" spans="1:31" ht="13.5" customHeight="1">
      <c r="A1132" s="6" t="str">
        <f t="shared" si="42"/>
        <v>1729_감물천면_104a</v>
      </c>
      <c r="B1132" s="1">
        <v>1729</v>
      </c>
      <c r="C1132" s="1" t="s">
        <v>4137</v>
      </c>
      <c r="D1132" s="1" t="s">
        <v>4139</v>
      </c>
      <c r="E1132" s="2">
        <v>1131</v>
      </c>
      <c r="F1132" s="1">
        <v>3</v>
      </c>
      <c r="G1132" s="1" t="s">
        <v>1598</v>
      </c>
      <c r="H1132" s="1" t="s">
        <v>2200</v>
      </c>
      <c r="I1132" s="1">
        <v>8</v>
      </c>
      <c r="L1132" s="1">
        <v>3</v>
      </c>
      <c r="M1132" s="1" t="s">
        <v>4643</v>
      </c>
      <c r="N1132" s="1" t="s">
        <v>4644</v>
      </c>
      <c r="S1132" s="1" t="s">
        <v>137</v>
      </c>
      <c r="T1132" s="2" t="s">
        <v>2251</v>
      </c>
      <c r="W1132" s="1" t="s">
        <v>76</v>
      </c>
      <c r="X1132" s="1" t="s">
        <v>5123</v>
      </c>
      <c r="Y1132" s="1" t="s">
        <v>39</v>
      </c>
      <c r="Z1132" s="1" t="s">
        <v>2423</v>
      </c>
      <c r="AC1132" s="1">
        <v>35</v>
      </c>
      <c r="AD1132" s="1" t="s">
        <v>401</v>
      </c>
      <c r="AE1132" s="1" t="s">
        <v>2948</v>
      </c>
    </row>
    <row r="1133" spans="1:31" ht="13.5" customHeight="1">
      <c r="A1133" s="6" t="str">
        <f t="shared" si="42"/>
        <v>1729_감물천면_104a</v>
      </c>
      <c r="B1133" s="1">
        <v>1729</v>
      </c>
      <c r="C1133" s="1" t="s">
        <v>4137</v>
      </c>
      <c r="D1133" s="1" t="s">
        <v>4139</v>
      </c>
      <c r="E1133" s="2">
        <v>1132</v>
      </c>
      <c r="F1133" s="1">
        <v>3</v>
      </c>
      <c r="G1133" s="1" t="s">
        <v>1598</v>
      </c>
      <c r="H1133" s="1" t="s">
        <v>2200</v>
      </c>
      <c r="I1133" s="1">
        <v>8</v>
      </c>
      <c r="L1133" s="1">
        <v>3</v>
      </c>
      <c r="M1133" s="1" t="s">
        <v>4643</v>
      </c>
      <c r="N1133" s="1" t="s">
        <v>4644</v>
      </c>
      <c r="S1133" s="1" t="s">
        <v>209</v>
      </c>
      <c r="T1133" s="2" t="s">
        <v>2249</v>
      </c>
      <c r="Y1133" s="1" t="s">
        <v>1900</v>
      </c>
      <c r="Z1133" s="1" t="s">
        <v>2497</v>
      </c>
      <c r="AC1133" s="1">
        <v>21</v>
      </c>
      <c r="AD1133" s="1" t="s">
        <v>189</v>
      </c>
      <c r="AE1133" s="1" t="s">
        <v>2981</v>
      </c>
    </row>
    <row r="1134" spans="1:33" ht="13.5" customHeight="1">
      <c r="A1134" s="6" t="str">
        <f t="shared" si="42"/>
        <v>1729_감물천면_104a</v>
      </c>
      <c r="B1134" s="1">
        <v>1729</v>
      </c>
      <c r="C1134" s="1" t="s">
        <v>4137</v>
      </c>
      <c r="D1134" s="1" t="s">
        <v>4139</v>
      </c>
      <c r="E1134" s="2">
        <v>1133</v>
      </c>
      <c r="F1134" s="1">
        <v>3</v>
      </c>
      <c r="G1134" s="1" t="s">
        <v>1598</v>
      </c>
      <c r="H1134" s="1" t="s">
        <v>2200</v>
      </c>
      <c r="I1134" s="1">
        <v>8</v>
      </c>
      <c r="L1134" s="1">
        <v>3</v>
      </c>
      <c r="M1134" s="1" t="s">
        <v>4643</v>
      </c>
      <c r="N1134" s="1" t="s">
        <v>4644</v>
      </c>
      <c r="S1134" s="1" t="s">
        <v>132</v>
      </c>
      <c r="T1134" s="2" t="s">
        <v>2250</v>
      </c>
      <c r="AC1134" s="1">
        <v>7</v>
      </c>
      <c r="AD1134" s="1" t="s">
        <v>104</v>
      </c>
      <c r="AE1134" s="1" t="s">
        <v>2950</v>
      </c>
      <c r="AG1134" s="1" t="s">
        <v>5124</v>
      </c>
    </row>
    <row r="1135" spans="1:58" ht="13.5" customHeight="1">
      <c r="A1135" s="6" t="str">
        <f t="shared" si="42"/>
        <v>1729_감물천면_104a</v>
      </c>
      <c r="B1135" s="1">
        <v>1729</v>
      </c>
      <c r="C1135" s="1" t="s">
        <v>4137</v>
      </c>
      <c r="D1135" s="1" t="s">
        <v>4139</v>
      </c>
      <c r="E1135" s="2">
        <v>1134</v>
      </c>
      <c r="F1135" s="1">
        <v>3</v>
      </c>
      <c r="G1135" s="1" t="s">
        <v>1598</v>
      </c>
      <c r="H1135" s="1" t="s">
        <v>2200</v>
      </c>
      <c r="I1135" s="1">
        <v>8</v>
      </c>
      <c r="L1135" s="1">
        <v>3</v>
      </c>
      <c r="M1135" s="1" t="s">
        <v>4643</v>
      </c>
      <c r="N1135" s="1" t="s">
        <v>4644</v>
      </c>
      <c r="T1135" s="2" t="s">
        <v>5125</v>
      </c>
      <c r="U1135" s="1" t="s">
        <v>86</v>
      </c>
      <c r="V1135" s="1" t="s">
        <v>2290</v>
      </c>
      <c r="Y1135" s="1" t="s">
        <v>1901</v>
      </c>
      <c r="Z1135" s="1" t="s">
        <v>2496</v>
      </c>
      <c r="AF1135" s="1" t="s">
        <v>4204</v>
      </c>
      <c r="AG1135" s="1" t="s">
        <v>4209</v>
      </c>
      <c r="BB1135" s="1" t="s">
        <v>86</v>
      </c>
      <c r="BC1135" s="1" t="s">
        <v>2290</v>
      </c>
      <c r="BD1135" s="1" t="s">
        <v>1902</v>
      </c>
      <c r="BE1135" s="1" t="s">
        <v>3408</v>
      </c>
      <c r="BF1135" s="1" t="s">
        <v>5126</v>
      </c>
    </row>
    <row r="1136" spans="1:31" ht="13.5" customHeight="1">
      <c r="A1136" s="6" t="str">
        <f t="shared" si="42"/>
        <v>1729_감물천면_104a</v>
      </c>
      <c r="B1136" s="1">
        <v>1729</v>
      </c>
      <c r="C1136" s="1" t="s">
        <v>4137</v>
      </c>
      <c r="D1136" s="1" t="s">
        <v>4139</v>
      </c>
      <c r="E1136" s="2">
        <v>1135</v>
      </c>
      <c r="F1136" s="1">
        <v>3</v>
      </c>
      <c r="G1136" s="1" t="s">
        <v>1598</v>
      </c>
      <c r="H1136" s="1" t="s">
        <v>2200</v>
      </c>
      <c r="I1136" s="1">
        <v>8</v>
      </c>
      <c r="L1136" s="1">
        <v>3</v>
      </c>
      <c r="M1136" s="1" t="s">
        <v>4643</v>
      </c>
      <c r="N1136" s="1" t="s">
        <v>4644</v>
      </c>
      <c r="T1136" s="2" t="s">
        <v>5125</v>
      </c>
      <c r="U1136" s="1" t="s">
        <v>86</v>
      </c>
      <c r="V1136" s="1" t="s">
        <v>2290</v>
      </c>
      <c r="Y1136" s="1" t="s">
        <v>1903</v>
      </c>
      <c r="Z1136" s="1" t="s">
        <v>2495</v>
      </c>
      <c r="AC1136" s="1">
        <v>80</v>
      </c>
      <c r="AD1136" s="1" t="s">
        <v>312</v>
      </c>
      <c r="AE1136" s="1" t="s">
        <v>2975</v>
      </c>
    </row>
    <row r="1137" spans="1:33" ht="13.5" customHeight="1">
      <c r="A1137" s="6" t="str">
        <f t="shared" si="42"/>
        <v>1729_감물천면_104a</v>
      </c>
      <c r="B1137" s="1">
        <v>1729</v>
      </c>
      <c r="C1137" s="1" t="s">
        <v>4137</v>
      </c>
      <c r="D1137" s="1" t="s">
        <v>4139</v>
      </c>
      <c r="E1137" s="2">
        <v>1136</v>
      </c>
      <c r="F1137" s="1">
        <v>3</v>
      </c>
      <c r="G1137" s="1" t="s">
        <v>1598</v>
      </c>
      <c r="H1137" s="1" t="s">
        <v>2200</v>
      </c>
      <c r="I1137" s="1">
        <v>8</v>
      </c>
      <c r="L1137" s="1">
        <v>3</v>
      </c>
      <c r="M1137" s="1" t="s">
        <v>4643</v>
      </c>
      <c r="N1137" s="1" t="s">
        <v>4644</v>
      </c>
      <c r="T1137" s="2" t="s">
        <v>5125</v>
      </c>
      <c r="U1137" s="1" t="s">
        <v>49</v>
      </c>
      <c r="V1137" s="1" t="s">
        <v>2294</v>
      </c>
      <c r="Y1137" s="1" t="s">
        <v>1904</v>
      </c>
      <c r="Z1137" s="1" t="s">
        <v>2494</v>
      </c>
      <c r="AC1137" s="1">
        <v>75</v>
      </c>
      <c r="AD1137" s="1" t="s">
        <v>115</v>
      </c>
      <c r="AE1137" s="1" t="s">
        <v>2974</v>
      </c>
      <c r="AF1137" s="1" t="s">
        <v>54</v>
      </c>
      <c r="AG1137" s="1" t="s">
        <v>3004</v>
      </c>
    </row>
    <row r="1138" spans="1:72" ht="13.5" customHeight="1">
      <c r="A1138" s="6" t="str">
        <f t="shared" si="42"/>
        <v>1729_감물천면_104a</v>
      </c>
      <c r="B1138" s="1">
        <v>1729</v>
      </c>
      <c r="C1138" s="1" t="s">
        <v>4137</v>
      </c>
      <c r="D1138" s="1" t="s">
        <v>4139</v>
      </c>
      <c r="E1138" s="2">
        <v>1137</v>
      </c>
      <c r="F1138" s="1">
        <v>3</v>
      </c>
      <c r="G1138" s="1" t="s">
        <v>1598</v>
      </c>
      <c r="H1138" s="1" t="s">
        <v>2200</v>
      </c>
      <c r="I1138" s="1">
        <v>8</v>
      </c>
      <c r="L1138" s="1">
        <v>4</v>
      </c>
      <c r="M1138" s="1" t="s">
        <v>4395</v>
      </c>
      <c r="N1138" s="1" t="s">
        <v>4396</v>
      </c>
      <c r="Q1138" s="1" t="s">
        <v>1905</v>
      </c>
      <c r="R1138" s="1" t="s">
        <v>5127</v>
      </c>
      <c r="T1138" s="2" t="s">
        <v>4952</v>
      </c>
      <c r="U1138" s="1" t="s">
        <v>375</v>
      </c>
      <c r="V1138" s="1" t="s">
        <v>2321</v>
      </c>
      <c r="W1138" s="1" t="s">
        <v>56</v>
      </c>
      <c r="X1138" s="1" t="s">
        <v>5128</v>
      </c>
      <c r="Y1138" s="1" t="s">
        <v>39</v>
      </c>
      <c r="Z1138" s="1" t="s">
        <v>2423</v>
      </c>
      <c r="AC1138" s="1">
        <v>58</v>
      </c>
      <c r="AD1138" s="1" t="s">
        <v>140</v>
      </c>
      <c r="AE1138" s="1" t="s">
        <v>2996</v>
      </c>
      <c r="AJ1138" s="1" t="s">
        <v>41</v>
      </c>
      <c r="AK1138" s="1" t="s">
        <v>3052</v>
      </c>
      <c r="AL1138" s="1" t="s">
        <v>129</v>
      </c>
      <c r="AM1138" s="1" t="s">
        <v>3061</v>
      </c>
      <c r="AT1138" s="1" t="s">
        <v>43</v>
      </c>
      <c r="AU1138" s="1" t="s">
        <v>3115</v>
      </c>
      <c r="AV1138" s="1" t="s">
        <v>1906</v>
      </c>
      <c r="AW1138" s="1" t="s">
        <v>3181</v>
      </c>
      <c r="BG1138" s="1" t="s">
        <v>43</v>
      </c>
      <c r="BH1138" s="1" t="s">
        <v>3115</v>
      </c>
      <c r="BI1138" s="1" t="s">
        <v>1907</v>
      </c>
      <c r="BJ1138" s="1" t="s">
        <v>3520</v>
      </c>
      <c r="BK1138" s="1" t="s">
        <v>43</v>
      </c>
      <c r="BL1138" s="1" t="s">
        <v>3115</v>
      </c>
      <c r="BM1138" s="1" t="s">
        <v>1908</v>
      </c>
      <c r="BN1138" s="1" t="s">
        <v>3714</v>
      </c>
      <c r="BO1138" s="1" t="s">
        <v>1593</v>
      </c>
      <c r="BP1138" s="1" t="s">
        <v>3455</v>
      </c>
      <c r="BQ1138" s="1" t="s">
        <v>1909</v>
      </c>
      <c r="BR1138" s="1" t="s">
        <v>3884</v>
      </c>
      <c r="BS1138" s="1" t="s">
        <v>162</v>
      </c>
      <c r="BT1138" s="1" t="s">
        <v>3081</v>
      </c>
    </row>
    <row r="1139" spans="1:31" ht="13.5" customHeight="1">
      <c r="A1139" s="6" t="str">
        <f t="shared" si="42"/>
        <v>1729_감물천면_104a</v>
      </c>
      <c r="B1139" s="1">
        <v>1729</v>
      </c>
      <c r="C1139" s="1" t="s">
        <v>4137</v>
      </c>
      <c r="D1139" s="1" t="s">
        <v>4139</v>
      </c>
      <c r="E1139" s="2">
        <v>1138</v>
      </c>
      <c r="F1139" s="1">
        <v>3</v>
      </c>
      <c r="G1139" s="1" t="s">
        <v>1598</v>
      </c>
      <c r="H1139" s="1" t="s">
        <v>2200</v>
      </c>
      <c r="I1139" s="1">
        <v>8</v>
      </c>
      <c r="L1139" s="1">
        <v>4</v>
      </c>
      <c r="M1139" s="1" t="s">
        <v>4395</v>
      </c>
      <c r="N1139" s="1" t="s">
        <v>4396</v>
      </c>
      <c r="S1139" s="1" t="s">
        <v>134</v>
      </c>
      <c r="T1139" s="2" t="s">
        <v>2246</v>
      </c>
      <c r="Y1139" s="1" t="s">
        <v>1910</v>
      </c>
      <c r="Z1139" s="1" t="s">
        <v>2493</v>
      </c>
      <c r="AC1139" s="1">
        <v>28</v>
      </c>
      <c r="AD1139" s="1" t="s">
        <v>40</v>
      </c>
      <c r="AE1139" s="1" t="s">
        <v>2990</v>
      </c>
    </row>
    <row r="1140" spans="1:31" ht="13.5" customHeight="1">
      <c r="A1140" s="6" t="str">
        <f t="shared" si="42"/>
        <v>1729_감물천면_104a</v>
      </c>
      <c r="B1140" s="1">
        <v>1729</v>
      </c>
      <c r="C1140" s="1" t="s">
        <v>4137</v>
      </c>
      <c r="D1140" s="1" t="s">
        <v>4139</v>
      </c>
      <c r="E1140" s="2">
        <v>1139</v>
      </c>
      <c r="F1140" s="1">
        <v>3</v>
      </c>
      <c r="G1140" s="1" t="s">
        <v>1598</v>
      </c>
      <c r="H1140" s="1" t="s">
        <v>2200</v>
      </c>
      <c r="I1140" s="1">
        <v>8</v>
      </c>
      <c r="L1140" s="1">
        <v>4</v>
      </c>
      <c r="M1140" s="1" t="s">
        <v>4395</v>
      </c>
      <c r="N1140" s="1" t="s">
        <v>4396</v>
      </c>
      <c r="S1140" s="1" t="s">
        <v>137</v>
      </c>
      <c r="T1140" s="2" t="s">
        <v>2251</v>
      </c>
      <c r="W1140" s="1" t="s">
        <v>121</v>
      </c>
      <c r="X1140" s="1" t="s">
        <v>2389</v>
      </c>
      <c r="Y1140" s="1" t="s">
        <v>39</v>
      </c>
      <c r="Z1140" s="1" t="s">
        <v>2423</v>
      </c>
      <c r="AC1140" s="1">
        <v>29</v>
      </c>
      <c r="AD1140" s="1" t="s">
        <v>490</v>
      </c>
      <c r="AE1140" s="1" t="s">
        <v>2991</v>
      </c>
    </row>
    <row r="1141" spans="1:31" ht="13.5" customHeight="1">
      <c r="A1141" s="6" t="str">
        <f t="shared" si="42"/>
        <v>1729_감물천면_104a</v>
      </c>
      <c r="B1141" s="1">
        <v>1729</v>
      </c>
      <c r="C1141" s="1" t="s">
        <v>4137</v>
      </c>
      <c r="D1141" s="1" t="s">
        <v>4139</v>
      </c>
      <c r="E1141" s="2">
        <v>1140</v>
      </c>
      <c r="F1141" s="1">
        <v>3</v>
      </c>
      <c r="G1141" s="1" t="s">
        <v>1598</v>
      </c>
      <c r="H1141" s="1" t="s">
        <v>2200</v>
      </c>
      <c r="I1141" s="1">
        <v>8</v>
      </c>
      <c r="L1141" s="1">
        <v>4</v>
      </c>
      <c r="M1141" s="1" t="s">
        <v>4395</v>
      </c>
      <c r="N1141" s="1" t="s">
        <v>4396</v>
      </c>
      <c r="S1141" s="1" t="s">
        <v>132</v>
      </c>
      <c r="T1141" s="2" t="s">
        <v>2250</v>
      </c>
      <c r="AC1141" s="1">
        <v>5</v>
      </c>
      <c r="AD1141" s="1" t="s">
        <v>53</v>
      </c>
      <c r="AE1141" s="1" t="s">
        <v>2955</v>
      </c>
    </row>
    <row r="1142" spans="1:35" ht="13.5" customHeight="1">
      <c r="A1142" s="6" t="str">
        <f t="shared" si="42"/>
        <v>1729_감물천면_104a</v>
      </c>
      <c r="B1142" s="1">
        <v>1729</v>
      </c>
      <c r="C1142" s="1" t="s">
        <v>4137</v>
      </c>
      <c r="D1142" s="1" t="s">
        <v>4139</v>
      </c>
      <c r="E1142" s="2">
        <v>1141</v>
      </c>
      <c r="F1142" s="1">
        <v>3</v>
      </c>
      <c r="G1142" s="1" t="s">
        <v>1598</v>
      </c>
      <c r="H1142" s="1" t="s">
        <v>2200</v>
      </c>
      <c r="I1142" s="1">
        <v>8</v>
      </c>
      <c r="L1142" s="1">
        <v>4</v>
      </c>
      <c r="M1142" s="1" t="s">
        <v>4395</v>
      </c>
      <c r="N1142" s="1" t="s">
        <v>4396</v>
      </c>
      <c r="T1142" s="2" t="s">
        <v>5129</v>
      </c>
      <c r="U1142" s="1" t="s">
        <v>86</v>
      </c>
      <c r="V1142" s="1" t="s">
        <v>2290</v>
      </c>
      <c r="Y1142" s="1" t="s">
        <v>1911</v>
      </c>
      <c r="Z1142" s="1" t="s">
        <v>2492</v>
      </c>
      <c r="AF1142" s="1" t="s">
        <v>89</v>
      </c>
      <c r="AG1142" s="1" t="s">
        <v>3006</v>
      </c>
      <c r="AH1142" s="1" t="s">
        <v>1912</v>
      </c>
      <c r="AI1142" s="1" t="s">
        <v>3038</v>
      </c>
    </row>
    <row r="1143" spans="1:58" ht="13.5" customHeight="1">
      <c r="A1143" s="6" t="str">
        <f t="shared" si="42"/>
        <v>1729_감물천면_104a</v>
      </c>
      <c r="B1143" s="1">
        <v>1729</v>
      </c>
      <c r="C1143" s="1" t="s">
        <v>4137</v>
      </c>
      <c r="D1143" s="1" t="s">
        <v>4139</v>
      </c>
      <c r="E1143" s="2">
        <v>1142</v>
      </c>
      <c r="F1143" s="1">
        <v>3</v>
      </c>
      <c r="G1143" s="1" t="s">
        <v>1598</v>
      </c>
      <c r="H1143" s="1" t="s">
        <v>2200</v>
      </c>
      <c r="I1143" s="1">
        <v>8</v>
      </c>
      <c r="L1143" s="1">
        <v>4</v>
      </c>
      <c r="M1143" s="1" t="s">
        <v>4395</v>
      </c>
      <c r="N1143" s="1" t="s">
        <v>4396</v>
      </c>
      <c r="T1143" s="2" t="s">
        <v>5129</v>
      </c>
      <c r="U1143" s="1" t="s">
        <v>49</v>
      </c>
      <c r="V1143" s="1" t="s">
        <v>2294</v>
      </c>
      <c r="Y1143" s="1" t="s">
        <v>1109</v>
      </c>
      <c r="Z1143" s="1" t="s">
        <v>2491</v>
      </c>
      <c r="AC1143" s="1">
        <v>5</v>
      </c>
      <c r="AD1143" s="1" t="s">
        <v>53</v>
      </c>
      <c r="AE1143" s="1" t="s">
        <v>2955</v>
      </c>
      <c r="BB1143" s="1" t="s">
        <v>91</v>
      </c>
      <c r="BC1143" s="1" t="s">
        <v>3399</v>
      </c>
      <c r="BF1143" s="1" t="s">
        <v>5130</v>
      </c>
    </row>
    <row r="1144" spans="1:72" ht="13.5" customHeight="1">
      <c r="A1144" s="6" t="str">
        <f t="shared" si="42"/>
        <v>1729_감물천면_104a</v>
      </c>
      <c r="B1144" s="1">
        <v>1729</v>
      </c>
      <c r="C1144" s="1" t="s">
        <v>4137</v>
      </c>
      <c r="D1144" s="1" t="s">
        <v>4139</v>
      </c>
      <c r="E1144" s="2">
        <v>1143</v>
      </c>
      <c r="F1144" s="1">
        <v>3</v>
      </c>
      <c r="G1144" s="1" t="s">
        <v>1598</v>
      </c>
      <c r="H1144" s="1" t="s">
        <v>2200</v>
      </c>
      <c r="I1144" s="1">
        <v>8</v>
      </c>
      <c r="L1144" s="1">
        <v>5</v>
      </c>
      <c r="M1144" s="1" t="s">
        <v>1879</v>
      </c>
      <c r="N1144" s="1" t="s">
        <v>2206</v>
      </c>
      <c r="T1144" s="2" t="s">
        <v>4920</v>
      </c>
      <c r="U1144" s="1" t="s">
        <v>1913</v>
      </c>
      <c r="V1144" s="1" t="s">
        <v>5131</v>
      </c>
      <c r="W1144" s="1" t="s">
        <v>135</v>
      </c>
      <c r="X1144" s="1" t="s">
        <v>2393</v>
      </c>
      <c r="Y1144" s="1" t="s">
        <v>1113</v>
      </c>
      <c r="Z1144" s="1" t="s">
        <v>2490</v>
      </c>
      <c r="AC1144" s="1">
        <v>71</v>
      </c>
      <c r="AD1144" s="1" t="s">
        <v>85</v>
      </c>
      <c r="AE1144" s="1" t="s">
        <v>2995</v>
      </c>
      <c r="AJ1144" s="1" t="s">
        <v>17</v>
      </c>
      <c r="AK1144" s="1" t="s">
        <v>3051</v>
      </c>
      <c r="AL1144" s="1" t="s">
        <v>65</v>
      </c>
      <c r="AM1144" s="1" t="s">
        <v>5132</v>
      </c>
      <c r="AT1144" s="1" t="s">
        <v>126</v>
      </c>
      <c r="AU1144" s="1" t="s">
        <v>2342</v>
      </c>
      <c r="AV1144" s="1" t="s">
        <v>1623</v>
      </c>
      <c r="AW1144" s="1" t="s">
        <v>3180</v>
      </c>
      <c r="BG1144" s="1" t="s">
        <v>107</v>
      </c>
      <c r="BH1144" s="1" t="s">
        <v>2312</v>
      </c>
      <c r="BI1144" s="1" t="s">
        <v>1173</v>
      </c>
      <c r="BJ1144" s="1" t="s">
        <v>3202</v>
      </c>
      <c r="BK1144" s="1" t="s">
        <v>481</v>
      </c>
      <c r="BL1144" s="1" t="s">
        <v>3127</v>
      </c>
      <c r="BM1144" s="1" t="s">
        <v>468</v>
      </c>
      <c r="BN1144" s="1" t="s">
        <v>2863</v>
      </c>
      <c r="BO1144" s="1" t="s">
        <v>124</v>
      </c>
      <c r="BP1144" s="1" t="s">
        <v>3119</v>
      </c>
      <c r="BQ1144" s="1" t="s">
        <v>1764</v>
      </c>
      <c r="BR1144" s="1" t="s">
        <v>3728</v>
      </c>
      <c r="BS1144" s="1" t="s">
        <v>129</v>
      </c>
      <c r="BT1144" s="1" t="s">
        <v>3061</v>
      </c>
    </row>
    <row r="1145" spans="1:72" ht="13.5" customHeight="1">
      <c r="A1145" s="6" t="str">
        <f t="shared" si="42"/>
        <v>1729_감물천면_104a</v>
      </c>
      <c r="B1145" s="1">
        <v>1729</v>
      </c>
      <c r="C1145" s="1" t="s">
        <v>4137</v>
      </c>
      <c r="D1145" s="1" t="s">
        <v>4139</v>
      </c>
      <c r="E1145" s="2">
        <v>1144</v>
      </c>
      <c r="F1145" s="1">
        <v>3</v>
      </c>
      <c r="G1145" s="1" t="s">
        <v>1598</v>
      </c>
      <c r="H1145" s="1" t="s">
        <v>2200</v>
      </c>
      <c r="I1145" s="1">
        <v>8</v>
      </c>
      <c r="L1145" s="1">
        <v>5</v>
      </c>
      <c r="M1145" s="1" t="s">
        <v>1879</v>
      </c>
      <c r="N1145" s="1" t="s">
        <v>2206</v>
      </c>
      <c r="S1145" s="1" t="s">
        <v>66</v>
      </c>
      <c r="T1145" s="2" t="s">
        <v>2245</v>
      </c>
      <c r="W1145" s="1" t="s">
        <v>76</v>
      </c>
      <c r="X1145" s="1" t="s">
        <v>5133</v>
      </c>
      <c r="Y1145" s="1" t="s">
        <v>114</v>
      </c>
      <c r="Z1145" s="1" t="s">
        <v>2416</v>
      </c>
      <c r="AC1145" s="1">
        <v>64</v>
      </c>
      <c r="AD1145" s="1" t="s">
        <v>106</v>
      </c>
      <c r="AE1145" s="1" t="s">
        <v>2958</v>
      </c>
      <c r="AJ1145" s="1" t="s">
        <v>17</v>
      </c>
      <c r="AK1145" s="1" t="s">
        <v>3051</v>
      </c>
      <c r="AL1145" s="1" t="s">
        <v>65</v>
      </c>
      <c r="AM1145" s="1" t="s">
        <v>5132</v>
      </c>
      <c r="AT1145" s="1" t="s">
        <v>1091</v>
      </c>
      <c r="AU1145" s="1" t="s">
        <v>2339</v>
      </c>
      <c r="AV1145" s="1" t="s">
        <v>629</v>
      </c>
      <c r="AW1145" s="1" t="s">
        <v>2605</v>
      </c>
      <c r="BG1145" s="1" t="s">
        <v>107</v>
      </c>
      <c r="BH1145" s="1" t="s">
        <v>2312</v>
      </c>
      <c r="BI1145" s="1" t="s">
        <v>1585</v>
      </c>
      <c r="BJ1145" s="1" t="s">
        <v>3519</v>
      </c>
      <c r="BK1145" s="1" t="s">
        <v>124</v>
      </c>
      <c r="BL1145" s="1" t="s">
        <v>3119</v>
      </c>
      <c r="BM1145" s="1" t="s">
        <v>1763</v>
      </c>
      <c r="BN1145" s="1" t="s">
        <v>3537</v>
      </c>
      <c r="BO1145" s="1" t="s">
        <v>43</v>
      </c>
      <c r="BP1145" s="1" t="s">
        <v>3115</v>
      </c>
      <c r="BQ1145" s="1" t="s">
        <v>1914</v>
      </c>
      <c r="BR1145" s="1" t="s">
        <v>3883</v>
      </c>
      <c r="BS1145" s="1" t="s">
        <v>141</v>
      </c>
      <c r="BT1145" s="1" t="s">
        <v>3041</v>
      </c>
    </row>
    <row r="1146" spans="1:33" ht="13.5" customHeight="1">
      <c r="A1146" s="6" t="str">
        <f t="shared" si="42"/>
        <v>1729_감물천면_104a</v>
      </c>
      <c r="B1146" s="1">
        <v>1729</v>
      </c>
      <c r="C1146" s="1" t="s">
        <v>4137</v>
      </c>
      <c r="D1146" s="1" t="s">
        <v>4139</v>
      </c>
      <c r="E1146" s="2">
        <v>1145</v>
      </c>
      <c r="F1146" s="1">
        <v>3</v>
      </c>
      <c r="G1146" s="1" t="s">
        <v>1598</v>
      </c>
      <c r="H1146" s="1" t="s">
        <v>2200</v>
      </c>
      <c r="I1146" s="1">
        <v>8</v>
      </c>
      <c r="L1146" s="1">
        <v>5</v>
      </c>
      <c r="M1146" s="1" t="s">
        <v>1879</v>
      </c>
      <c r="N1146" s="1" t="s">
        <v>2206</v>
      </c>
      <c r="S1146" s="1" t="s">
        <v>678</v>
      </c>
      <c r="T1146" s="2" t="s">
        <v>2247</v>
      </c>
      <c r="Y1146" s="1" t="s">
        <v>114</v>
      </c>
      <c r="Z1146" s="1" t="s">
        <v>2416</v>
      </c>
      <c r="AF1146" s="1" t="s">
        <v>330</v>
      </c>
      <c r="AG1146" s="1" t="s">
        <v>3008</v>
      </c>
    </row>
    <row r="1147" spans="1:31" ht="13.5" customHeight="1">
      <c r="A1147" s="6" t="str">
        <f t="shared" si="42"/>
        <v>1729_감물천면_104a</v>
      </c>
      <c r="B1147" s="1">
        <v>1729</v>
      </c>
      <c r="C1147" s="1" t="s">
        <v>4137</v>
      </c>
      <c r="D1147" s="1" t="s">
        <v>4139</v>
      </c>
      <c r="E1147" s="2">
        <v>1146</v>
      </c>
      <c r="F1147" s="1">
        <v>3</v>
      </c>
      <c r="G1147" s="1" t="s">
        <v>1598</v>
      </c>
      <c r="H1147" s="1" t="s">
        <v>2200</v>
      </c>
      <c r="I1147" s="1">
        <v>8</v>
      </c>
      <c r="L1147" s="1">
        <v>5</v>
      </c>
      <c r="M1147" s="1" t="s">
        <v>1879</v>
      </c>
      <c r="N1147" s="1" t="s">
        <v>2206</v>
      </c>
      <c r="S1147" s="1" t="s">
        <v>47</v>
      </c>
      <c r="T1147" s="2" t="s">
        <v>2244</v>
      </c>
      <c r="Y1147" s="1" t="s">
        <v>114</v>
      </c>
      <c r="Z1147" s="1" t="s">
        <v>2416</v>
      </c>
      <c r="AC1147" s="1">
        <v>13</v>
      </c>
      <c r="AD1147" s="1" t="s">
        <v>208</v>
      </c>
      <c r="AE1147" s="1" t="s">
        <v>2951</v>
      </c>
    </row>
    <row r="1148" spans="1:72" ht="13.5" customHeight="1">
      <c r="A1148" s="6" t="str">
        <f t="shared" si="42"/>
        <v>1729_감물천면_104a</v>
      </c>
      <c r="B1148" s="1">
        <v>1729</v>
      </c>
      <c r="C1148" s="1" t="s">
        <v>4137</v>
      </c>
      <c r="D1148" s="1" t="s">
        <v>4139</v>
      </c>
      <c r="E1148" s="2">
        <v>1147</v>
      </c>
      <c r="F1148" s="1">
        <v>3</v>
      </c>
      <c r="G1148" s="1" t="s">
        <v>1598</v>
      </c>
      <c r="H1148" s="1" t="s">
        <v>2200</v>
      </c>
      <c r="I1148" s="1">
        <v>9</v>
      </c>
      <c r="J1148" s="1" t="s">
        <v>1915</v>
      </c>
      <c r="K1148" s="1" t="s">
        <v>2205</v>
      </c>
      <c r="L1148" s="1">
        <v>1</v>
      </c>
      <c r="M1148" s="1" t="s">
        <v>5276</v>
      </c>
      <c r="N1148" s="1" t="s">
        <v>4645</v>
      </c>
      <c r="T1148" s="2" t="s">
        <v>5134</v>
      </c>
      <c r="U1148" s="1" t="s">
        <v>79</v>
      </c>
      <c r="V1148" s="1" t="s">
        <v>2295</v>
      </c>
      <c r="W1148" s="1" t="s">
        <v>139</v>
      </c>
      <c r="X1148" s="1" t="s">
        <v>2384</v>
      </c>
      <c r="Y1148" s="1" t="s">
        <v>4122</v>
      </c>
      <c r="Z1148" s="1" t="s">
        <v>2489</v>
      </c>
      <c r="AC1148" s="1">
        <v>40</v>
      </c>
      <c r="AD1148" s="1" t="s">
        <v>748</v>
      </c>
      <c r="AE1148" s="1" t="s">
        <v>2987</v>
      </c>
      <c r="AJ1148" s="1" t="s">
        <v>17</v>
      </c>
      <c r="AK1148" s="1" t="s">
        <v>3051</v>
      </c>
      <c r="AL1148" s="1" t="s">
        <v>141</v>
      </c>
      <c r="AM1148" s="1" t="s">
        <v>3041</v>
      </c>
      <c r="AT1148" s="1" t="s">
        <v>1916</v>
      </c>
      <c r="AU1148" s="1" t="s">
        <v>4220</v>
      </c>
      <c r="AV1148" s="1" t="s">
        <v>1917</v>
      </c>
      <c r="AW1148" s="1" t="s">
        <v>3179</v>
      </c>
      <c r="BG1148" s="1" t="s">
        <v>79</v>
      </c>
      <c r="BH1148" s="1" t="s">
        <v>2295</v>
      </c>
      <c r="BI1148" s="1" t="s">
        <v>1733</v>
      </c>
      <c r="BJ1148" s="1" t="s">
        <v>3209</v>
      </c>
      <c r="BK1148" s="1" t="s">
        <v>124</v>
      </c>
      <c r="BL1148" s="1" t="s">
        <v>3119</v>
      </c>
      <c r="BM1148" s="1" t="s">
        <v>1607</v>
      </c>
      <c r="BN1148" s="1" t="s">
        <v>3526</v>
      </c>
      <c r="BO1148" s="1" t="s">
        <v>1918</v>
      </c>
      <c r="BP1148" s="1" t="s">
        <v>4181</v>
      </c>
      <c r="BQ1148" s="1" t="s">
        <v>1919</v>
      </c>
      <c r="BR1148" s="1" t="s">
        <v>4307</v>
      </c>
      <c r="BS1148" s="1" t="s">
        <v>129</v>
      </c>
      <c r="BT1148" s="1" t="s">
        <v>3061</v>
      </c>
    </row>
    <row r="1149" spans="1:72" ht="13.5" customHeight="1">
      <c r="A1149" s="6" t="str">
        <f t="shared" si="42"/>
        <v>1729_감물천면_104a</v>
      </c>
      <c r="B1149" s="1">
        <v>1729</v>
      </c>
      <c r="C1149" s="1" t="s">
        <v>4137</v>
      </c>
      <c r="D1149" s="1" t="s">
        <v>4139</v>
      </c>
      <c r="E1149" s="2">
        <v>1148</v>
      </c>
      <c r="F1149" s="1">
        <v>3</v>
      </c>
      <c r="G1149" s="1" t="s">
        <v>1598</v>
      </c>
      <c r="H1149" s="1" t="s">
        <v>2200</v>
      </c>
      <c r="I1149" s="1">
        <v>9</v>
      </c>
      <c r="L1149" s="1">
        <v>1</v>
      </c>
      <c r="M1149" s="1" t="s">
        <v>5276</v>
      </c>
      <c r="N1149" s="1" t="s">
        <v>4645</v>
      </c>
      <c r="S1149" s="1" t="s">
        <v>66</v>
      </c>
      <c r="T1149" s="2" t="s">
        <v>2245</v>
      </c>
      <c r="W1149" s="1" t="s">
        <v>121</v>
      </c>
      <c r="X1149" s="1" t="s">
        <v>2389</v>
      </c>
      <c r="Y1149" s="1" t="s">
        <v>39</v>
      </c>
      <c r="Z1149" s="1" t="s">
        <v>2423</v>
      </c>
      <c r="AC1149" s="1">
        <v>38</v>
      </c>
      <c r="AD1149" s="1" t="s">
        <v>351</v>
      </c>
      <c r="AE1149" s="1" t="s">
        <v>2972</v>
      </c>
      <c r="AJ1149" s="1" t="s">
        <v>41</v>
      </c>
      <c r="AK1149" s="1" t="s">
        <v>3052</v>
      </c>
      <c r="AL1149" s="1" t="s">
        <v>129</v>
      </c>
      <c r="AM1149" s="1" t="s">
        <v>3061</v>
      </c>
      <c r="AT1149" s="1" t="s">
        <v>79</v>
      </c>
      <c r="AU1149" s="1" t="s">
        <v>2295</v>
      </c>
      <c r="AV1149" s="1" t="s">
        <v>981</v>
      </c>
      <c r="AW1149" s="1" t="s">
        <v>2729</v>
      </c>
      <c r="BG1149" s="1" t="s">
        <v>324</v>
      </c>
      <c r="BH1149" s="1" t="s">
        <v>3135</v>
      </c>
      <c r="BI1149" s="1" t="s">
        <v>463</v>
      </c>
      <c r="BJ1149" s="1" t="s">
        <v>3291</v>
      </c>
      <c r="BK1149" s="1" t="s">
        <v>392</v>
      </c>
      <c r="BL1149" s="1" t="s">
        <v>3116</v>
      </c>
      <c r="BM1149" s="1" t="s">
        <v>1691</v>
      </c>
      <c r="BN1149" s="1" t="s">
        <v>3713</v>
      </c>
      <c r="BO1149" s="1" t="s">
        <v>79</v>
      </c>
      <c r="BP1149" s="1" t="s">
        <v>2295</v>
      </c>
      <c r="BQ1149" s="1" t="s">
        <v>1868</v>
      </c>
      <c r="BR1149" s="1" t="s">
        <v>3882</v>
      </c>
      <c r="BS1149" s="1" t="s">
        <v>611</v>
      </c>
      <c r="BT1149" s="1" t="s">
        <v>3075</v>
      </c>
    </row>
    <row r="1150" spans="1:35" ht="13.5" customHeight="1">
      <c r="A1150" s="6" t="str">
        <f t="shared" si="42"/>
        <v>1729_감물천면_104a</v>
      </c>
      <c r="B1150" s="1">
        <v>1729</v>
      </c>
      <c r="C1150" s="1" t="s">
        <v>4137</v>
      </c>
      <c r="D1150" s="1" t="s">
        <v>4139</v>
      </c>
      <c r="E1150" s="2">
        <v>1149</v>
      </c>
      <c r="F1150" s="1">
        <v>3</v>
      </c>
      <c r="G1150" s="1" t="s">
        <v>1598</v>
      </c>
      <c r="H1150" s="1" t="s">
        <v>2200</v>
      </c>
      <c r="I1150" s="1">
        <v>9</v>
      </c>
      <c r="L1150" s="1">
        <v>1</v>
      </c>
      <c r="M1150" s="1" t="s">
        <v>5276</v>
      </c>
      <c r="N1150" s="1" t="s">
        <v>4645</v>
      </c>
      <c r="S1150" s="1" t="s">
        <v>75</v>
      </c>
      <c r="T1150" s="2" t="s">
        <v>2252</v>
      </c>
      <c r="W1150" s="1" t="s">
        <v>56</v>
      </c>
      <c r="X1150" s="1" t="s">
        <v>5135</v>
      </c>
      <c r="Y1150" s="1" t="s">
        <v>39</v>
      </c>
      <c r="Z1150" s="1" t="s">
        <v>2423</v>
      </c>
      <c r="AF1150" s="1" t="s">
        <v>1318</v>
      </c>
      <c r="AG1150" s="1" t="s">
        <v>3006</v>
      </c>
      <c r="AH1150" s="1" t="s">
        <v>1920</v>
      </c>
      <c r="AI1150" s="1" t="s">
        <v>3037</v>
      </c>
    </row>
    <row r="1151" spans="1:33" ht="13.5" customHeight="1">
      <c r="A1151" s="6" t="str">
        <f aca="true" t="shared" si="43" ref="A1151:A1179">HYPERLINK("http://kyu.snu.ac.kr/sdhj/index.jsp?type=hj/GK14620_00IM0001_104a.jpg","1729_감물천면_104a")</f>
        <v>1729_감물천면_104a</v>
      </c>
      <c r="B1151" s="1">
        <v>1729</v>
      </c>
      <c r="C1151" s="1" t="s">
        <v>4137</v>
      </c>
      <c r="D1151" s="1" t="s">
        <v>4139</v>
      </c>
      <c r="E1151" s="2">
        <v>1150</v>
      </c>
      <c r="F1151" s="1">
        <v>3</v>
      </c>
      <c r="G1151" s="1" t="s">
        <v>1598</v>
      </c>
      <c r="H1151" s="1" t="s">
        <v>2200</v>
      </c>
      <c r="I1151" s="1">
        <v>9</v>
      </c>
      <c r="L1151" s="1">
        <v>1</v>
      </c>
      <c r="M1151" s="1" t="s">
        <v>5276</v>
      </c>
      <c r="N1151" s="1" t="s">
        <v>4645</v>
      </c>
      <c r="S1151" s="1" t="s">
        <v>190</v>
      </c>
      <c r="T1151" s="2" t="s">
        <v>2258</v>
      </c>
      <c r="AF1151" s="1" t="s">
        <v>330</v>
      </c>
      <c r="AG1151" s="1" t="s">
        <v>3008</v>
      </c>
    </row>
    <row r="1152" spans="1:31" ht="13.5" customHeight="1">
      <c r="A1152" s="6" t="str">
        <f t="shared" si="43"/>
        <v>1729_감물천면_104a</v>
      </c>
      <c r="B1152" s="1">
        <v>1729</v>
      </c>
      <c r="C1152" s="1" t="s">
        <v>4137</v>
      </c>
      <c r="D1152" s="1" t="s">
        <v>4139</v>
      </c>
      <c r="E1152" s="2">
        <v>1151</v>
      </c>
      <c r="F1152" s="1">
        <v>3</v>
      </c>
      <c r="G1152" s="1" t="s">
        <v>1598</v>
      </c>
      <c r="H1152" s="1" t="s">
        <v>2200</v>
      </c>
      <c r="I1152" s="1">
        <v>9</v>
      </c>
      <c r="L1152" s="1">
        <v>1</v>
      </c>
      <c r="M1152" s="1" t="s">
        <v>5276</v>
      </c>
      <c r="N1152" s="1" t="s">
        <v>4645</v>
      </c>
      <c r="S1152" s="1" t="s">
        <v>47</v>
      </c>
      <c r="T1152" s="2" t="s">
        <v>2244</v>
      </c>
      <c r="AC1152" s="1">
        <v>5</v>
      </c>
      <c r="AD1152" s="1" t="s">
        <v>53</v>
      </c>
      <c r="AE1152" s="1" t="s">
        <v>2955</v>
      </c>
    </row>
    <row r="1153" spans="1:58" ht="13.5" customHeight="1">
      <c r="A1153" s="6" t="str">
        <f t="shared" si="43"/>
        <v>1729_감물천면_104a</v>
      </c>
      <c r="B1153" s="1">
        <v>1729</v>
      </c>
      <c r="C1153" s="1" t="s">
        <v>4137</v>
      </c>
      <c r="D1153" s="1" t="s">
        <v>4139</v>
      </c>
      <c r="E1153" s="2">
        <v>1152</v>
      </c>
      <c r="F1153" s="1">
        <v>3</v>
      </c>
      <c r="G1153" s="1" t="s">
        <v>1598</v>
      </c>
      <c r="H1153" s="1" t="s">
        <v>2200</v>
      </c>
      <c r="I1153" s="1">
        <v>9</v>
      </c>
      <c r="L1153" s="1">
        <v>1</v>
      </c>
      <c r="M1153" s="1" t="s">
        <v>5276</v>
      </c>
      <c r="N1153" s="1" t="s">
        <v>4645</v>
      </c>
      <c r="T1153" s="2" t="s">
        <v>5136</v>
      </c>
      <c r="U1153" s="1" t="s">
        <v>49</v>
      </c>
      <c r="V1153" s="1" t="s">
        <v>2294</v>
      </c>
      <c r="Y1153" s="1" t="s">
        <v>1921</v>
      </c>
      <c r="Z1153" s="1" t="s">
        <v>2488</v>
      </c>
      <c r="AC1153" s="1">
        <v>16</v>
      </c>
      <c r="AD1153" s="1" t="s">
        <v>147</v>
      </c>
      <c r="AE1153" s="1" t="s">
        <v>2965</v>
      </c>
      <c r="BB1153" s="1" t="s">
        <v>86</v>
      </c>
      <c r="BC1153" s="1" t="s">
        <v>2290</v>
      </c>
      <c r="BD1153" s="1" t="s">
        <v>1403</v>
      </c>
      <c r="BE1153" s="1" t="s">
        <v>2521</v>
      </c>
      <c r="BF1153" s="1" t="s">
        <v>5137</v>
      </c>
    </row>
    <row r="1154" spans="1:58" ht="13.5" customHeight="1">
      <c r="A1154" s="6" t="str">
        <f t="shared" si="43"/>
        <v>1729_감물천면_104a</v>
      </c>
      <c r="B1154" s="1">
        <v>1729</v>
      </c>
      <c r="C1154" s="1" t="s">
        <v>4137</v>
      </c>
      <c r="D1154" s="1" t="s">
        <v>4139</v>
      </c>
      <c r="E1154" s="2">
        <v>1153</v>
      </c>
      <c r="F1154" s="1">
        <v>3</v>
      </c>
      <c r="G1154" s="1" t="s">
        <v>1598</v>
      </c>
      <c r="H1154" s="1" t="s">
        <v>2200</v>
      </c>
      <c r="I1154" s="1">
        <v>9</v>
      </c>
      <c r="L1154" s="1">
        <v>1</v>
      </c>
      <c r="M1154" s="1" t="s">
        <v>5276</v>
      </c>
      <c r="N1154" s="1" t="s">
        <v>4645</v>
      </c>
      <c r="T1154" s="2" t="s">
        <v>5136</v>
      </c>
      <c r="U1154" s="1" t="s">
        <v>49</v>
      </c>
      <c r="V1154" s="1" t="s">
        <v>2294</v>
      </c>
      <c r="Y1154" s="1" t="s">
        <v>1922</v>
      </c>
      <c r="Z1154" s="1" t="s">
        <v>2487</v>
      </c>
      <c r="AC1154" s="1">
        <v>5</v>
      </c>
      <c r="AD1154" s="1" t="s">
        <v>53</v>
      </c>
      <c r="AE1154" s="1" t="s">
        <v>2955</v>
      </c>
      <c r="BC1154" s="1" t="s">
        <v>2290</v>
      </c>
      <c r="BE1154" s="1" t="s">
        <v>2521</v>
      </c>
      <c r="BF1154" s="1" t="s">
        <v>5138</v>
      </c>
    </row>
    <row r="1155" spans="1:72" ht="13.5" customHeight="1">
      <c r="A1155" s="6" t="str">
        <f t="shared" si="43"/>
        <v>1729_감물천면_104a</v>
      </c>
      <c r="B1155" s="1">
        <v>1729</v>
      </c>
      <c r="C1155" s="1" t="s">
        <v>4137</v>
      </c>
      <c r="D1155" s="1" t="s">
        <v>4139</v>
      </c>
      <c r="E1155" s="2">
        <v>1154</v>
      </c>
      <c r="F1155" s="1">
        <v>3</v>
      </c>
      <c r="G1155" s="1" t="s">
        <v>1598</v>
      </c>
      <c r="H1155" s="1" t="s">
        <v>2200</v>
      </c>
      <c r="I1155" s="1">
        <v>9</v>
      </c>
      <c r="L1155" s="1">
        <v>2</v>
      </c>
      <c r="M1155" s="1" t="s">
        <v>5277</v>
      </c>
      <c r="N1155" s="1" t="s">
        <v>4646</v>
      </c>
      <c r="O1155" s="1" t="s">
        <v>6</v>
      </c>
      <c r="P1155" s="1" t="s">
        <v>2234</v>
      </c>
      <c r="T1155" s="2" t="s">
        <v>5134</v>
      </c>
      <c r="U1155" s="1" t="s">
        <v>79</v>
      </c>
      <c r="V1155" s="1" t="s">
        <v>2295</v>
      </c>
      <c r="W1155" s="1" t="s">
        <v>139</v>
      </c>
      <c r="X1155" s="1" t="s">
        <v>2384</v>
      </c>
      <c r="Y1155" s="1" t="s">
        <v>4123</v>
      </c>
      <c r="Z1155" s="1" t="s">
        <v>2486</v>
      </c>
      <c r="AC1155" s="1">
        <v>35</v>
      </c>
      <c r="AD1155" s="1" t="s">
        <v>401</v>
      </c>
      <c r="AE1155" s="1" t="s">
        <v>2948</v>
      </c>
      <c r="AJ1155" s="1" t="s">
        <v>17</v>
      </c>
      <c r="AK1155" s="1" t="s">
        <v>3051</v>
      </c>
      <c r="AL1155" s="1" t="s">
        <v>141</v>
      </c>
      <c r="AM1155" s="1" t="s">
        <v>3041</v>
      </c>
      <c r="AT1155" s="1" t="s">
        <v>264</v>
      </c>
      <c r="AU1155" s="1" t="s">
        <v>4173</v>
      </c>
      <c r="AV1155" s="1" t="s">
        <v>1917</v>
      </c>
      <c r="AW1155" s="1" t="s">
        <v>3179</v>
      </c>
      <c r="BG1155" s="1" t="s">
        <v>43</v>
      </c>
      <c r="BH1155" s="1" t="s">
        <v>3115</v>
      </c>
      <c r="BI1155" s="1" t="s">
        <v>1733</v>
      </c>
      <c r="BJ1155" s="1" t="s">
        <v>3209</v>
      </c>
      <c r="BK1155" s="1" t="s">
        <v>43</v>
      </c>
      <c r="BL1155" s="1" t="s">
        <v>3115</v>
      </c>
      <c r="BM1155" s="1" t="s">
        <v>1607</v>
      </c>
      <c r="BN1155" s="1" t="s">
        <v>3526</v>
      </c>
      <c r="BO1155" s="1" t="s">
        <v>43</v>
      </c>
      <c r="BP1155" s="1" t="s">
        <v>3115</v>
      </c>
      <c r="BQ1155" s="1" t="s">
        <v>1919</v>
      </c>
      <c r="BR1155" s="1" t="s">
        <v>4307</v>
      </c>
      <c r="BS1155" s="1" t="s">
        <v>129</v>
      </c>
      <c r="BT1155" s="1" t="s">
        <v>3061</v>
      </c>
    </row>
    <row r="1156" spans="1:72" ht="13.5" customHeight="1">
      <c r="A1156" s="6" t="str">
        <f t="shared" si="43"/>
        <v>1729_감물천면_104a</v>
      </c>
      <c r="B1156" s="1">
        <v>1729</v>
      </c>
      <c r="C1156" s="1" t="s">
        <v>4137</v>
      </c>
      <c r="D1156" s="1" t="s">
        <v>4139</v>
      </c>
      <c r="E1156" s="2">
        <v>1155</v>
      </c>
      <c r="F1156" s="1">
        <v>3</v>
      </c>
      <c r="G1156" s="1" t="s">
        <v>1598</v>
      </c>
      <c r="H1156" s="1" t="s">
        <v>2200</v>
      </c>
      <c r="I1156" s="1">
        <v>9</v>
      </c>
      <c r="L1156" s="1">
        <v>2</v>
      </c>
      <c r="M1156" s="1" t="s">
        <v>5277</v>
      </c>
      <c r="N1156" s="1" t="s">
        <v>4646</v>
      </c>
      <c r="S1156" s="1" t="s">
        <v>66</v>
      </c>
      <c r="T1156" s="2" t="s">
        <v>2245</v>
      </c>
      <c r="W1156" s="1" t="s">
        <v>256</v>
      </c>
      <c r="X1156" s="1" t="s">
        <v>2392</v>
      </c>
      <c r="Y1156" s="1" t="s">
        <v>10</v>
      </c>
      <c r="Z1156" s="1" t="s">
        <v>2408</v>
      </c>
      <c r="AC1156" s="1">
        <v>45</v>
      </c>
      <c r="AD1156" s="1" t="s">
        <v>48</v>
      </c>
      <c r="AE1156" s="1" t="s">
        <v>2947</v>
      </c>
      <c r="AJ1156" s="1" t="s">
        <v>17</v>
      </c>
      <c r="AK1156" s="1" t="s">
        <v>3051</v>
      </c>
      <c r="AL1156" s="1" t="s">
        <v>257</v>
      </c>
      <c r="AM1156" s="1" t="s">
        <v>3063</v>
      </c>
      <c r="AT1156" s="1" t="s">
        <v>43</v>
      </c>
      <c r="AU1156" s="1" t="s">
        <v>3115</v>
      </c>
      <c r="AV1156" s="1" t="s">
        <v>1923</v>
      </c>
      <c r="AW1156" s="1" t="s">
        <v>2684</v>
      </c>
      <c r="BG1156" s="1" t="s">
        <v>43</v>
      </c>
      <c r="BH1156" s="1" t="s">
        <v>3115</v>
      </c>
      <c r="BI1156" s="1" t="s">
        <v>1924</v>
      </c>
      <c r="BJ1156" s="1" t="s">
        <v>3518</v>
      </c>
      <c r="BK1156" s="1" t="s">
        <v>43</v>
      </c>
      <c r="BL1156" s="1" t="s">
        <v>3115</v>
      </c>
      <c r="BM1156" s="1" t="s">
        <v>1796</v>
      </c>
      <c r="BN1156" s="1" t="s">
        <v>2526</v>
      </c>
      <c r="BO1156" s="1" t="s">
        <v>1925</v>
      </c>
      <c r="BP1156" s="1" t="s">
        <v>3837</v>
      </c>
      <c r="BQ1156" s="1" t="s">
        <v>1926</v>
      </c>
      <c r="BR1156" s="1" t="s">
        <v>4298</v>
      </c>
      <c r="BS1156" s="1" t="s">
        <v>65</v>
      </c>
      <c r="BT1156" s="1" t="s">
        <v>4925</v>
      </c>
    </row>
    <row r="1157" spans="1:31" ht="13.5" customHeight="1">
      <c r="A1157" s="6" t="str">
        <f t="shared" si="43"/>
        <v>1729_감물천면_104a</v>
      </c>
      <c r="B1157" s="1">
        <v>1729</v>
      </c>
      <c r="C1157" s="1" t="s">
        <v>4137</v>
      </c>
      <c r="D1157" s="1" t="s">
        <v>4139</v>
      </c>
      <c r="E1157" s="2">
        <v>1156</v>
      </c>
      <c r="F1157" s="1">
        <v>3</v>
      </c>
      <c r="G1157" s="1" t="s">
        <v>1598</v>
      </c>
      <c r="H1157" s="1" t="s">
        <v>2200</v>
      </c>
      <c r="I1157" s="1">
        <v>9</v>
      </c>
      <c r="L1157" s="1">
        <v>2</v>
      </c>
      <c r="M1157" s="1" t="s">
        <v>5277</v>
      </c>
      <c r="N1157" s="1" t="s">
        <v>4646</v>
      </c>
      <c r="S1157" s="1" t="s">
        <v>75</v>
      </c>
      <c r="T1157" s="2" t="s">
        <v>2252</v>
      </c>
      <c r="W1157" s="1" t="s">
        <v>56</v>
      </c>
      <c r="X1157" s="1" t="s">
        <v>5135</v>
      </c>
      <c r="Y1157" s="1" t="s">
        <v>39</v>
      </c>
      <c r="Z1157" s="1" t="s">
        <v>2423</v>
      </c>
      <c r="AC1157" s="1">
        <v>80</v>
      </c>
      <c r="AD1157" s="1" t="s">
        <v>312</v>
      </c>
      <c r="AE1157" s="1" t="s">
        <v>2975</v>
      </c>
    </row>
    <row r="1158" spans="1:33" ht="13.5" customHeight="1">
      <c r="A1158" s="6" t="str">
        <f t="shared" si="43"/>
        <v>1729_감물천면_104a</v>
      </c>
      <c r="B1158" s="1">
        <v>1729</v>
      </c>
      <c r="C1158" s="1" t="s">
        <v>4137</v>
      </c>
      <c r="D1158" s="1" t="s">
        <v>4139</v>
      </c>
      <c r="E1158" s="2">
        <v>1157</v>
      </c>
      <c r="F1158" s="1">
        <v>3</v>
      </c>
      <c r="G1158" s="1" t="s">
        <v>1598</v>
      </c>
      <c r="H1158" s="1" t="s">
        <v>2200</v>
      </c>
      <c r="I1158" s="1">
        <v>9</v>
      </c>
      <c r="L1158" s="1">
        <v>2</v>
      </c>
      <c r="M1158" s="1" t="s">
        <v>5277</v>
      </c>
      <c r="N1158" s="1" t="s">
        <v>4646</v>
      </c>
      <c r="S1158" s="1" t="s">
        <v>47</v>
      </c>
      <c r="T1158" s="2" t="s">
        <v>2244</v>
      </c>
      <c r="AC1158" s="1">
        <v>2</v>
      </c>
      <c r="AD1158" s="1" t="s">
        <v>232</v>
      </c>
      <c r="AE1158" s="1" t="s">
        <v>2954</v>
      </c>
      <c r="AF1158" s="1" t="s">
        <v>54</v>
      </c>
      <c r="AG1158" s="1" t="s">
        <v>3004</v>
      </c>
    </row>
    <row r="1159" spans="1:72" ht="13.5" customHeight="1">
      <c r="A1159" s="6" t="str">
        <f t="shared" si="43"/>
        <v>1729_감물천면_104a</v>
      </c>
      <c r="B1159" s="1">
        <v>1729</v>
      </c>
      <c r="C1159" s="1" t="s">
        <v>4137</v>
      </c>
      <c r="D1159" s="1" t="s">
        <v>4139</v>
      </c>
      <c r="E1159" s="2">
        <v>1158</v>
      </c>
      <c r="F1159" s="1">
        <v>3</v>
      </c>
      <c r="G1159" s="1" t="s">
        <v>1598</v>
      </c>
      <c r="H1159" s="1" t="s">
        <v>2200</v>
      </c>
      <c r="I1159" s="1">
        <v>9</v>
      </c>
      <c r="L1159" s="1">
        <v>3</v>
      </c>
      <c r="M1159" s="1" t="s">
        <v>4647</v>
      </c>
      <c r="N1159" s="1" t="s">
        <v>4648</v>
      </c>
      <c r="O1159" s="1" t="s">
        <v>6</v>
      </c>
      <c r="P1159" s="1" t="s">
        <v>2234</v>
      </c>
      <c r="T1159" s="2" t="s">
        <v>4704</v>
      </c>
      <c r="W1159" s="1" t="s">
        <v>1197</v>
      </c>
      <c r="X1159" s="1" t="s">
        <v>2383</v>
      </c>
      <c r="Y1159" s="1" t="s">
        <v>114</v>
      </c>
      <c r="Z1159" s="1" t="s">
        <v>2416</v>
      </c>
      <c r="AC1159" s="1">
        <v>55</v>
      </c>
      <c r="AD1159" s="1" t="s">
        <v>223</v>
      </c>
      <c r="AE1159" s="1" t="s">
        <v>2982</v>
      </c>
      <c r="AJ1159" s="1" t="s">
        <v>17</v>
      </c>
      <c r="AK1159" s="1" t="s">
        <v>3051</v>
      </c>
      <c r="AL1159" s="1" t="s">
        <v>651</v>
      </c>
      <c r="AM1159" s="1" t="s">
        <v>3054</v>
      </c>
      <c r="AT1159" s="1" t="s">
        <v>43</v>
      </c>
      <c r="AU1159" s="1" t="s">
        <v>3115</v>
      </c>
      <c r="AV1159" s="1" t="s">
        <v>1927</v>
      </c>
      <c r="AW1159" s="1" t="s">
        <v>3178</v>
      </c>
      <c r="BG1159" s="1" t="s">
        <v>43</v>
      </c>
      <c r="BH1159" s="1" t="s">
        <v>3115</v>
      </c>
      <c r="BI1159" s="1" t="s">
        <v>484</v>
      </c>
      <c r="BJ1159" s="1" t="s">
        <v>3517</v>
      </c>
      <c r="BK1159" s="1" t="s">
        <v>1754</v>
      </c>
      <c r="BL1159" s="1" t="s">
        <v>4219</v>
      </c>
      <c r="BM1159" s="1" t="s">
        <v>1928</v>
      </c>
      <c r="BN1159" s="1" t="s">
        <v>3552</v>
      </c>
      <c r="BO1159" s="1" t="s">
        <v>43</v>
      </c>
      <c r="BP1159" s="1" t="s">
        <v>3115</v>
      </c>
      <c r="BQ1159" s="1" t="s">
        <v>1929</v>
      </c>
      <c r="BR1159" s="1" t="s">
        <v>3881</v>
      </c>
      <c r="BS1159" s="1" t="s">
        <v>65</v>
      </c>
      <c r="BT1159" s="1" t="s">
        <v>4914</v>
      </c>
    </row>
    <row r="1160" spans="1:31" ht="13.5" customHeight="1">
      <c r="A1160" s="6" t="str">
        <f t="shared" si="43"/>
        <v>1729_감물천면_104a</v>
      </c>
      <c r="B1160" s="1">
        <v>1729</v>
      </c>
      <c r="C1160" s="1" t="s">
        <v>4137</v>
      </c>
      <c r="D1160" s="1" t="s">
        <v>4139</v>
      </c>
      <c r="E1160" s="2">
        <v>1159</v>
      </c>
      <c r="F1160" s="1">
        <v>3</v>
      </c>
      <c r="G1160" s="1" t="s">
        <v>1598</v>
      </c>
      <c r="H1160" s="1" t="s">
        <v>2200</v>
      </c>
      <c r="I1160" s="1">
        <v>9</v>
      </c>
      <c r="L1160" s="1">
        <v>3</v>
      </c>
      <c r="M1160" s="1" t="s">
        <v>4647</v>
      </c>
      <c r="N1160" s="1" t="s">
        <v>4648</v>
      </c>
      <c r="S1160" s="1" t="s">
        <v>678</v>
      </c>
      <c r="T1160" s="2" t="s">
        <v>2247</v>
      </c>
      <c r="AC1160" s="1">
        <v>10</v>
      </c>
      <c r="AD1160" s="1" t="s">
        <v>100</v>
      </c>
      <c r="AE1160" s="1" t="s">
        <v>2959</v>
      </c>
    </row>
    <row r="1161" spans="1:58" ht="13.5" customHeight="1">
      <c r="A1161" s="6" t="str">
        <f t="shared" si="43"/>
        <v>1729_감물천면_104a</v>
      </c>
      <c r="B1161" s="1">
        <v>1729</v>
      </c>
      <c r="C1161" s="1" t="s">
        <v>4137</v>
      </c>
      <c r="D1161" s="1" t="s">
        <v>4139</v>
      </c>
      <c r="E1161" s="2">
        <v>1160</v>
      </c>
      <c r="F1161" s="1">
        <v>3</v>
      </c>
      <c r="G1161" s="1" t="s">
        <v>1598</v>
      </c>
      <c r="H1161" s="1" t="s">
        <v>2200</v>
      </c>
      <c r="I1161" s="1">
        <v>9</v>
      </c>
      <c r="L1161" s="1">
        <v>3</v>
      </c>
      <c r="M1161" s="1" t="s">
        <v>4647</v>
      </c>
      <c r="N1161" s="1" t="s">
        <v>4648</v>
      </c>
      <c r="T1161" s="2" t="s">
        <v>4707</v>
      </c>
      <c r="U1161" s="1" t="s">
        <v>49</v>
      </c>
      <c r="V1161" s="1" t="s">
        <v>2294</v>
      </c>
      <c r="Y1161" s="1" t="s">
        <v>1930</v>
      </c>
      <c r="Z1161" s="1" t="s">
        <v>2485</v>
      </c>
      <c r="AC1161" s="1">
        <v>1</v>
      </c>
      <c r="AD1161" s="1" t="s">
        <v>151</v>
      </c>
      <c r="AE1161" s="1" t="s">
        <v>2949</v>
      </c>
      <c r="AF1161" s="1" t="s">
        <v>54</v>
      </c>
      <c r="AG1161" s="1" t="s">
        <v>3004</v>
      </c>
      <c r="BB1161" s="1" t="s">
        <v>86</v>
      </c>
      <c r="BC1161" s="1" t="s">
        <v>2290</v>
      </c>
      <c r="BD1161" s="1" t="s">
        <v>1741</v>
      </c>
      <c r="BE1161" s="1" t="s">
        <v>2542</v>
      </c>
      <c r="BF1161" s="1" t="s">
        <v>4911</v>
      </c>
    </row>
    <row r="1162" spans="1:72" ht="13.5" customHeight="1">
      <c r="A1162" s="6" t="str">
        <f t="shared" si="43"/>
        <v>1729_감물천면_104a</v>
      </c>
      <c r="B1162" s="1">
        <v>1729</v>
      </c>
      <c r="C1162" s="1" t="s">
        <v>4137</v>
      </c>
      <c r="D1162" s="1" t="s">
        <v>4139</v>
      </c>
      <c r="E1162" s="2">
        <v>1161</v>
      </c>
      <c r="F1162" s="1">
        <v>3</v>
      </c>
      <c r="G1162" s="1" t="s">
        <v>1598</v>
      </c>
      <c r="H1162" s="1" t="s">
        <v>2200</v>
      </c>
      <c r="I1162" s="1">
        <v>9</v>
      </c>
      <c r="L1162" s="1">
        <v>4</v>
      </c>
      <c r="M1162" s="1" t="s">
        <v>948</v>
      </c>
      <c r="N1162" s="1" t="s">
        <v>2484</v>
      </c>
      <c r="T1162" s="2" t="s">
        <v>4704</v>
      </c>
      <c r="U1162" s="1" t="s">
        <v>1931</v>
      </c>
      <c r="V1162" s="1" t="s">
        <v>2320</v>
      </c>
      <c r="Y1162" s="1" t="s">
        <v>948</v>
      </c>
      <c r="Z1162" s="1" t="s">
        <v>2484</v>
      </c>
      <c r="AC1162" s="1">
        <v>39</v>
      </c>
      <c r="AD1162" s="1" t="s">
        <v>361</v>
      </c>
      <c r="AE1162" s="1" t="s">
        <v>2997</v>
      </c>
      <c r="AJ1162" s="1" t="s">
        <v>17</v>
      </c>
      <c r="AK1162" s="1" t="s">
        <v>3051</v>
      </c>
      <c r="AL1162" s="1" t="s">
        <v>651</v>
      </c>
      <c r="AM1162" s="1" t="s">
        <v>3054</v>
      </c>
      <c r="AN1162" s="1" t="s">
        <v>554</v>
      </c>
      <c r="AO1162" s="1" t="s">
        <v>2251</v>
      </c>
      <c r="AR1162" s="1" t="s">
        <v>1932</v>
      </c>
      <c r="AS1162" s="1" t="s">
        <v>5139</v>
      </c>
      <c r="AT1162" s="1" t="s">
        <v>126</v>
      </c>
      <c r="AU1162" s="1" t="s">
        <v>2342</v>
      </c>
      <c r="AV1162" s="1" t="s">
        <v>1933</v>
      </c>
      <c r="AW1162" s="1" t="s">
        <v>3177</v>
      </c>
      <c r="BG1162" s="1" t="s">
        <v>126</v>
      </c>
      <c r="BH1162" s="1" t="s">
        <v>2342</v>
      </c>
      <c r="BI1162" s="1" t="s">
        <v>1934</v>
      </c>
      <c r="BJ1162" s="1" t="s">
        <v>3516</v>
      </c>
      <c r="BK1162" s="1" t="s">
        <v>126</v>
      </c>
      <c r="BL1162" s="1" t="s">
        <v>2342</v>
      </c>
      <c r="BM1162" s="1" t="s">
        <v>581</v>
      </c>
      <c r="BN1162" s="1" t="s">
        <v>3326</v>
      </c>
      <c r="BO1162" s="1" t="s">
        <v>126</v>
      </c>
      <c r="BP1162" s="1" t="s">
        <v>2342</v>
      </c>
      <c r="BQ1162" s="1" t="s">
        <v>1935</v>
      </c>
      <c r="BR1162" s="1" t="s">
        <v>2731</v>
      </c>
      <c r="BS1162" s="1" t="s">
        <v>306</v>
      </c>
      <c r="BT1162" s="1" t="s">
        <v>3069</v>
      </c>
    </row>
    <row r="1163" spans="1:72" ht="13.5" customHeight="1">
      <c r="A1163" s="6" t="str">
        <f t="shared" si="43"/>
        <v>1729_감물천면_104a</v>
      </c>
      <c r="B1163" s="1">
        <v>1729</v>
      </c>
      <c r="C1163" s="1" t="s">
        <v>4137</v>
      </c>
      <c r="D1163" s="1" t="s">
        <v>4139</v>
      </c>
      <c r="E1163" s="2">
        <v>1162</v>
      </c>
      <c r="F1163" s="1">
        <v>3</v>
      </c>
      <c r="G1163" s="1" t="s">
        <v>1598</v>
      </c>
      <c r="H1163" s="1" t="s">
        <v>2200</v>
      </c>
      <c r="I1163" s="1">
        <v>9</v>
      </c>
      <c r="L1163" s="1">
        <v>4</v>
      </c>
      <c r="M1163" s="1" t="s">
        <v>948</v>
      </c>
      <c r="N1163" s="1" t="s">
        <v>2484</v>
      </c>
      <c r="S1163" s="1" t="s">
        <v>66</v>
      </c>
      <c r="T1163" s="2" t="s">
        <v>2245</v>
      </c>
      <c r="U1163" s="1" t="s">
        <v>96</v>
      </c>
      <c r="V1163" s="1" t="s">
        <v>2298</v>
      </c>
      <c r="Y1163" s="1" t="s">
        <v>951</v>
      </c>
      <c r="Z1163" s="1" t="s">
        <v>2483</v>
      </c>
      <c r="AC1163" s="1">
        <v>35</v>
      </c>
      <c r="AD1163" s="1" t="s">
        <v>401</v>
      </c>
      <c r="AE1163" s="1" t="s">
        <v>2948</v>
      </c>
      <c r="AJ1163" s="1" t="s">
        <v>17</v>
      </c>
      <c r="AK1163" s="1" t="s">
        <v>3051</v>
      </c>
      <c r="AL1163" s="1" t="s">
        <v>65</v>
      </c>
      <c r="AM1163" s="1" t="s">
        <v>4910</v>
      </c>
      <c r="AT1163" s="1" t="s">
        <v>126</v>
      </c>
      <c r="AU1163" s="1" t="s">
        <v>2342</v>
      </c>
      <c r="AV1163" s="1" t="s">
        <v>1936</v>
      </c>
      <c r="AW1163" s="1" t="s">
        <v>3176</v>
      </c>
      <c r="BG1163" s="1" t="s">
        <v>126</v>
      </c>
      <c r="BH1163" s="1" t="s">
        <v>2342</v>
      </c>
      <c r="BI1163" s="1" t="s">
        <v>1937</v>
      </c>
      <c r="BJ1163" s="1" t="s">
        <v>3515</v>
      </c>
      <c r="BK1163" s="1" t="s">
        <v>459</v>
      </c>
      <c r="BL1163" s="1" t="s">
        <v>3129</v>
      </c>
      <c r="BM1163" s="1" t="s">
        <v>1938</v>
      </c>
      <c r="BN1163" s="1" t="s">
        <v>3712</v>
      </c>
      <c r="BO1163" s="1" t="s">
        <v>107</v>
      </c>
      <c r="BP1163" s="1" t="s">
        <v>2312</v>
      </c>
      <c r="BQ1163" s="1" t="s">
        <v>1939</v>
      </c>
      <c r="BR1163" s="1" t="s">
        <v>3880</v>
      </c>
      <c r="BS1163" s="1" t="s">
        <v>59</v>
      </c>
      <c r="BT1163" s="1" t="s">
        <v>3034</v>
      </c>
    </row>
    <row r="1164" spans="1:31" ht="13.5" customHeight="1">
      <c r="A1164" s="6" t="str">
        <f t="shared" si="43"/>
        <v>1729_감물천면_104a</v>
      </c>
      <c r="B1164" s="1">
        <v>1729</v>
      </c>
      <c r="C1164" s="1" t="s">
        <v>4137</v>
      </c>
      <c r="D1164" s="1" t="s">
        <v>4139</v>
      </c>
      <c r="E1164" s="2">
        <v>1163</v>
      </c>
      <c r="F1164" s="1">
        <v>3</v>
      </c>
      <c r="G1164" s="1" t="s">
        <v>1598</v>
      </c>
      <c r="H1164" s="1" t="s">
        <v>2200</v>
      </c>
      <c r="I1164" s="1">
        <v>9</v>
      </c>
      <c r="L1164" s="1">
        <v>4</v>
      </c>
      <c r="M1164" s="1" t="s">
        <v>948</v>
      </c>
      <c r="N1164" s="1" t="s">
        <v>2484</v>
      </c>
      <c r="S1164" s="1" t="s">
        <v>678</v>
      </c>
      <c r="T1164" s="2" t="s">
        <v>2247</v>
      </c>
      <c r="Y1164" s="1" t="s">
        <v>114</v>
      </c>
      <c r="Z1164" s="1" t="s">
        <v>2416</v>
      </c>
      <c r="AC1164" s="1">
        <v>6</v>
      </c>
      <c r="AD1164" s="1" t="s">
        <v>133</v>
      </c>
      <c r="AE1164" s="1" t="s">
        <v>2971</v>
      </c>
    </row>
    <row r="1165" spans="1:33" ht="13.5" customHeight="1">
      <c r="A1165" s="6" t="str">
        <f t="shared" si="43"/>
        <v>1729_감물천면_104a</v>
      </c>
      <c r="B1165" s="1">
        <v>1729</v>
      </c>
      <c r="C1165" s="1" t="s">
        <v>4137</v>
      </c>
      <c r="D1165" s="1" t="s">
        <v>4139</v>
      </c>
      <c r="E1165" s="2">
        <v>1164</v>
      </c>
      <c r="F1165" s="1">
        <v>3</v>
      </c>
      <c r="G1165" s="1" t="s">
        <v>1598</v>
      </c>
      <c r="H1165" s="1" t="s">
        <v>2200</v>
      </c>
      <c r="I1165" s="1">
        <v>9</v>
      </c>
      <c r="L1165" s="1">
        <v>4</v>
      </c>
      <c r="M1165" s="1" t="s">
        <v>948</v>
      </c>
      <c r="N1165" s="1" t="s">
        <v>2484</v>
      </c>
      <c r="S1165" s="1" t="s">
        <v>47</v>
      </c>
      <c r="T1165" s="2" t="s">
        <v>2244</v>
      </c>
      <c r="Y1165" s="1" t="s">
        <v>114</v>
      </c>
      <c r="Z1165" s="1" t="s">
        <v>2416</v>
      </c>
      <c r="AC1165" s="1">
        <v>3</v>
      </c>
      <c r="AD1165" s="1" t="s">
        <v>248</v>
      </c>
      <c r="AE1165" s="1" t="s">
        <v>2967</v>
      </c>
      <c r="AF1165" s="1" t="s">
        <v>54</v>
      </c>
      <c r="AG1165" s="1" t="s">
        <v>3004</v>
      </c>
    </row>
    <row r="1166" spans="1:72" ht="13.5" customHeight="1">
      <c r="A1166" s="6" t="str">
        <f t="shared" si="43"/>
        <v>1729_감물천면_104a</v>
      </c>
      <c r="B1166" s="1">
        <v>1729</v>
      </c>
      <c r="C1166" s="1" t="s">
        <v>4137</v>
      </c>
      <c r="D1166" s="1" t="s">
        <v>4139</v>
      </c>
      <c r="E1166" s="2">
        <v>1165</v>
      </c>
      <c r="F1166" s="1">
        <v>3</v>
      </c>
      <c r="G1166" s="1" t="s">
        <v>1598</v>
      </c>
      <c r="H1166" s="1" t="s">
        <v>2200</v>
      </c>
      <c r="I1166" s="1">
        <v>9</v>
      </c>
      <c r="L1166" s="1">
        <v>5</v>
      </c>
      <c r="M1166" s="1" t="s">
        <v>1915</v>
      </c>
      <c r="N1166" s="1" t="s">
        <v>2205</v>
      </c>
      <c r="T1166" s="2" t="s">
        <v>4704</v>
      </c>
      <c r="U1166" s="1" t="s">
        <v>1940</v>
      </c>
      <c r="V1166" s="1" t="s">
        <v>2319</v>
      </c>
      <c r="W1166" s="1" t="s">
        <v>192</v>
      </c>
      <c r="X1166" s="1" t="s">
        <v>2382</v>
      </c>
      <c r="Y1166" s="1" t="s">
        <v>1941</v>
      </c>
      <c r="Z1166" s="1" t="s">
        <v>2400</v>
      </c>
      <c r="AC1166" s="1">
        <v>61</v>
      </c>
      <c r="AD1166" s="1" t="s">
        <v>151</v>
      </c>
      <c r="AE1166" s="1" t="s">
        <v>2949</v>
      </c>
      <c r="AJ1166" s="1" t="s">
        <v>17</v>
      </c>
      <c r="AK1166" s="1" t="s">
        <v>3051</v>
      </c>
      <c r="AL1166" s="1" t="s">
        <v>194</v>
      </c>
      <c r="AM1166" s="1" t="s">
        <v>3059</v>
      </c>
      <c r="AT1166" s="1" t="s">
        <v>43</v>
      </c>
      <c r="AU1166" s="1" t="s">
        <v>3115</v>
      </c>
      <c r="AV1166" s="1" t="s">
        <v>1942</v>
      </c>
      <c r="AW1166" s="1" t="s">
        <v>3175</v>
      </c>
      <c r="BG1166" s="1" t="s">
        <v>43</v>
      </c>
      <c r="BH1166" s="1" t="s">
        <v>3115</v>
      </c>
      <c r="BI1166" s="1" t="s">
        <v>1943</v>
      </c>
      <c r="BJ1166" s="1" t="s">
        <v>3514</v>
      </c>
      <c r="BK1166" s="1" t="s">
        <v>392</v>
      </c>
      <c r="BL1166" s="1" t="s">
        <v>3116</v>
      </c>
      <c r="BM1166" s="1" t="s">
        <v>1944</v>
      </c>
      <c r="BN1166" s="1" t="s">
        <v>3711</v>
      </c>
      <c r="BO1166" s="1" t="s">
        <v>43</v>
      </c>
      <c r="BP1166" s="1" t="s">
        <v>3115</v>
      </c>
      <c r="BQ1166" s="1" t="s">
        <v>1945</v>
      </c>
      <c r="BR1166" s="1" t="s">
        <v>4330</v>
      </c>
      <c r="BS1166" s="1" t="s">
        <v>129</v>
      </c>
      <c r="BT1166" s="1" t="s">
        <v>3061</v>
      </c>
    </row>
    <row r="1167" spans="1:72" ht="13.5" customHeight="1">
      <c r="A1167" s="6" t="str">
        <f t="shared" si="43"/>
        <v>1729_감물천면_104a</v>
      </c>
      <c r="B1167" s="1">
        <v>1729</v>
      </c>
      <c r="C1167" s="1" t="s">
        <v>4137</v>
      </c>
      <c r="D1167" s="1" t="s">
        <v>4139</v>
      </c>
      <c r="E1167" s="2">
        <v>1166</v>
      </c>
      <c r="F1167" s="1">
        <v>3</v>
      </c>
      <c r="G1167" s="1" t="s">
        <v>1598</v>
      </c>
      <c r="H1167" s="1" t="s">
        <v>2200</v>
      </c>
      <c r="I1167" s="1">
        <v>9</v>
      </c>
      <c r="L1167" s="1">
        <v>5</v>
      </c>
      <c r="M1167" s="1" t="s">
        <v>1915</v>
      </c>
      <c r="N1167" s="1" t="s">
        <v>2205</v>
      </c>
      <c r="S1167" s="1" t="s">
        <v>66</v>
      </c>
      <c r="T1167" s="2" t="s">
        <v>2245</v>
      </c>
      <c r="W1167" s="1" t="s">
        <v>76</v>
      </c>
      <c r="X1167" s="1" t="s">
        <v>5140</v>
      </c>
      <c r="Y1167" s="1" t="s">
        <v>10</v>
      </c>
      <c r="Z1167" s="1" t="s">
        <v>2408</v>
      </c>
      <c r="AC1167" s="1">
        <v>51</v>
      </c>
      <c r="AD1167" s="1" t="s">
        <v>315</v>
      </c>
      <c r="AE1167" s="1" t="s">
        <v>2963</v>
      </c>
      <c r="AJ1167" s="1" t="s">
        <v>17</v>
      </c>
      <c r="AK1167" s="1" t="s">
        <v>3051</v>
      </c>
      <c r="AL1167" s="1" t="s">
        <v>65</v>
      </c>
      <c r="AM1167" s="1" t="s">
        <v>5141</v>
      </c>
      <c r="AT1167" s="1" t="s">
        <v>1859</v>
      </c>
      <c r="AU1167" s="1" t="s">
        <v>3121</v>
      </c>
      <c r="AV1167" s="1" t="s">
        <v>1653</v>
      </c>
      <c r="AW1167" s="1" t="s">
        <v>2562</v>
      </c>
      <c r="BG1167" s="1" t="s">
        <v>1538</v>
      </c>
      <c r="BH1167" s="1" t="s">
        <v>3123</v>
      </c>
      <c r="BI1167" s="1" t="s">
        <v>1539</v>
      </c>
      <c r="BJ1167" s="1" t="s">
        <v>2391</v>
      </c>
      <c r="BK1167" s="1" t="s">
        <v>1304</v>
      </c>
      <c r="BL1167" s="1" t="s">
        <v>3463</v>
      </c>
      <c r="BM1167" s="1" t="s">
        <v>1654</v>
      </c>
      <c r="BN1167" s="1" t="s">
        <v>3545</v>
      </c>
      <c r="BO1167" s="1" t="s">
        <v>1659</v>
      </c>
      <c r="BP1167" s="1" t="s">
        <v>4157</v>
      </c>
      <c r="BQ1167" s="1" t="s">
        <v>5278</v>
      </c>
      <c r="BR1167" s="1" t="s">
        <v>3879</v>
      </c>
      <c r="BS1167" s="1" t="s">
        <v>129</v>
      </c>
      <c r="BT1167" s="1" t="s">
        <v>3061</v>
      </c>
    </row>
    <row r="1168" spans="1:33" ht="13.5" customHeight="1">
      <c r="A1168" s="6" t="str">
        <f t="shared" si="43"/>
        <v>1729_감물천면_104a</v>
      </c>
      <c r="B1168" s="1">
        <v>1729</v>
      </c>
      <c r="C1168" s="1" t="s">
        <v>4137</v>
      </c>
      <c r="D1168" s="1" t="s">
        <v>4139</v>
      </c>
      <c r="E1168" s="2">
        <v>1167</v>
      </c>
      <c r="F1168" s="1">
        <v>3</v>
      </c>
      <c r="G1168" s="1" t="s">
        <v>1598</v>
      </c>
      <c r="H1168" s="1" t="s">
        <v>2200</v>
      </c>
      <c r="I1168" s="1">
        <v>9</v>
      </c>
      <c r="L1168" s="1">
        <v>5</v>
      </c>
      <c r="M1168" s="1" t="s">
        <v>1915</v>
      </c>
      <c r="N1168" s="1" t="s">
        <v>2205</v>
      </c>
      <c r="S1168" s="1" t="s">
        <v>678</v>
      </c>
      <c r="T1168" s="2" t="s">
        <v>2247</v>
      </c>
      <c r="AF1168" s="1" t="s">
        <v>131</v>
      </c>
      <c r="AG1168" s="1" t="s">
        <v>3005</v>
      </c>
    </row>
    <row r="1169" spans="1:33" ht="13.5" customHeight="1">
      <c r="A1169" s="6" t="str">
        <f t="shared" si="43"/>
        <v>1729_감물천면_104a</v>
      </c>
      <c r="B1169" s="1">
        <v>1729</v>
      </c>
      <c r="C1169" s="1" t="s">
        <v>4137</v>
      </c>
      <c r="D1169" s="1" t="s">
        <v>4139</v>
      </c>
      <c r="E1169" s="2">
        <v>1168</v>
      </c>
      <c r="F1169" s="1">
        <v>3</v>
      </c>
      <c r="G1169" s="1" t="s">
        <v>1598</v>
      </c>
      <c r="H1169" s="1" t="s">
        <v>2200</v>
      </c>
      <c r="I1169" s="1">
        <v>9</v>
      </c>
      <c r="L1169" s="1">
        <v>5</v>
      </c>
      <c r="M1169" s="1" t="s">
        <v>1915</v>
      </c>
      <c r="N1169" s="1" t="s">
        <v>2205</v>
      </c>
      <c r="S1169" s="1" t="s">
        <v>47</v>
      </c>
      <c r="T1169" s="2" t="s">
        <v>2244</v>
      </c>
      <c r="AC1169" s="1">
        <v>1</v>
      </c>
      <c r="AD1169" s="1" t="s">
        <v>151</v>
      </c>
      <c r="AE1169" s="1" t="s">
        <v>2949</v>
      </c>
      <c r="AF1169" s="1" t="s">
        <v>54</v>
      </c>
      <c r="AG1169" s="1" t="s">
        <v>3004</v>
      </c>
    </row>
    <row r="1170" spans="1:58" ht="13.5" customHeight="1">
      <c r="A1170" s="6" t="str">
        <f t="shared" si="43"/>
        <v>1729_감물천면_104a</v>
      </c>
      <c r="B1170" s="1">
        <v>1729</v>
      </c>
      <c r="C1170" s="1" t="s">
        <v>4137</v>
      </c>
      <c r="D1170" s="1" t="s">
        <v>4139</v>
      </c>
      <c r="E1170" s="2">
        <v>1169</v>
      </c>
      <c r="F1170" s="1">
        <v>3</v>
      </c>
      <c r="G1170" s="1" t="s">
        <v>1598</v>
      </c>
      <c r="H1170" s="1" t="s">
        <v>2200</v>
      </c>
      <c r="I1170" s="1">
        <v>9</v>
      </c>
      <c r="L1170" s="1">
        <v>5</v>
      </c>
      <c r="M1170" s="1" t="s">
        <v>1915</v>
      </c>
      <c r="N1170" s="1" t="s">
        <v>2205</v>
      </c>
      <c r="T1170" s="2" t="s">
        <v>5129</v>
      </c>
      <c r="U1170" s="1" t="s">
        <v>49</v>
      </c>
      <c r="V1170" s="1" t="s">
        <v>2294</v>
      </c>
      <c r="Y1170" s="1" t="s">
        <v>1946</v>
      </c>
      <c r="Z1170" s="1" t="s">
        <v>2482</v>
      </c>
      <c r="AC1170" s="1">
        <v>69</v>
      </c>
      <c r="AD1170" s="1" t="s">
        <v>104</v>
      </c>
      <c r="AE1170" s="1" t="s">
        <v>2950</v>
      </c>
      <c r="AT1170" s="1" t="s">
        <v>49</v>
      </c>
      <c r="AU1170" s="1" t="s">
        <v>2294</v>
      </c>
      <c r="AV1170" s="1" t="s">
        <v>1947</v>
      </c>
      <c r="AW1170" s="1" t="s">
        <v>3174</v>
      </c>
      <c r="BB1170" s="1" t="s">
        <v>358</v>
      </c>
      <c r="BC1170" s="1" t="s">
        <v>4227</v>
      </c>
      <c r="BF1170" s="1" t="s">
        <v>5142</v>
      </c>
    </row>
    <row r="1171" spans="1:72" ht="13.5" customHeight="1">
      <c r="A1171" s="6" t="str">
        <f t="shared" si="43"/>
        <v>1729_감물천면_104a</v>
      </c>
      <c r="B1171" s="1">
        <v>1729</v>
      </c>
      <c r="C1171" s="1" t="s">
        <v>4137</v>
      </c>
      <c r="D1171" s="1" t="s">
        <v>4139</v>
      </c>
      <c r="E1171" s="2">
        <v>1170</v>
      </c>
      <c r="F1171" s="1">
        <v>3</v>
      </c>
      <c r="G1171" s="1" t="s">
        <v>1598</v>
      </c>
      <c r="H1171" s="1" t="s">
        <v>2200</v>
      </c>
      <c r="I1171" s="1">
        <v>10</v>
      </c>
      <c r="J1171" s="1" t="s">
        <v>1948</v>
      </c>
      <c r="K1171" s="1" t="s">
        <v>2204</v>
      </c>
      <c r="L1171" s="1">
        <v>1</v>
      </c>
      <c r="M1171" s="1" t="s">
        <v>4649</v>
      </c>
      <c r="N1171" s="1" t="s">
        <v>4650</v>
      </c>
      <c r="T1171" s="2" t="s">
        <v>5143</v>
      </c>
      <c r="U1171" s="1" t="s">
        <v>1949</v>
      </c>
      <c r="V1171" s="1" t="s">
        <v>4171</v>
      </c>
      <c r="W1171" s="1" t="s">
        <v>76</v>
      </c>
      <c r="X1171" s="1" t="s">
        <v>5144</v>
      </c>
      <c r="Y1171" s="1" t="s">
        <v>1855</v>
      </c>
      <c r="Z1171" s="1" t="s">
        <v>2481</v>
      </c>
      <c r="AC1171" s="1">
        <v>58</v>
      </c>
      <c r="AD1171" s="1" t="s">
        <v>140</v>
      </c>
      <c r="AE1171" s="1" t="s">
        <v>2996</v>
      </c>
      <c r="AJ1171" s="1" t="s">
        <v>17</v>
      </c>
      <c r="AK1171" s="1" t="s">
        <v>3051</v>
      </c>
      <c r="AL1171" s="1" t="s">
        <v>65</v>
      </c>
      <c r="AM1171" s="1" t="s">
        <v>5145</v>
      </c>
      <c r="AT1171" s="1" t="s">
        <v>1524</v>
      </c>
      <c r="AU1171" s="1" t="s">
        <v>3120</v>
      </c>
      <c r="AV1171" s="1" t="s">
        <v>1602</v>
      </c>
      <c r="AW1171" s="1" t="s">
        <v>3173</v>
      </c>
      <c r="BG1171" s="1" t="s">
        <v>709</v>
      </c>
      <c r="BH1171" s="1" t="s">
        <v>2341</v>
      </c>
      <c r="BI1171" s="1" t="s">
        <v>1461</v>
      </c>
      <c r="BJ1171" s="1" t="s">
        <v>3513</v>
      </c>
      <c r="BK1171" s="1" t="s">
        <v>124</v>
      </c>
      <c r="BL1171" s="1" t="s">
        <v>3119</v>
      </c>
      <c r="BM1171" s="1" t="s">
        <v>4064</v>
      </c>
      <c r="BN1171" s="1" t="s">
        <v>2832</v>
      </c>
      <c r="BO1171" s="1" t="s">
        <v>124</v>
      </c>
      <c r="BP1171" s="1" t="s">
        <v>3119</v>
      </c>
      <c r="BQ1171" s="1" t="s">
        <v>4124</v>
      </c>
      <c r="BR1171" s="1" t="s">
        <v>4314</v>
      </c>
      <c r="BS1171" s="1" t="s">
        <v>59</v>
      </c>
      <c r="BT1171" s="1" t="s">
        <v>3034</v>
      </c>
    </row>
    <row r="1172" spans="1:72" ht="13.5" customHeight="1">
      <c r="A1172" s="6" t="str">
        <f t="shared" si="43"/>
        <v>1729_감물천면_104a</v>
      </c>
      <c r="B1172" s="1">
        <v>1729</v>
      </c>
      <c r="C1172" s="1" t="s">
        <v>4137</v>
      </c>
      <c r="D1172" s="1" t="s">
        <v>4139</v>
      </c>
      <c r="E1172" s="2">
        <v>1171</v>
      </c>
      <c r="F1172" s="1">
        <v>3</v>
      </c>
      <c r="G1172" s="1" t="s">
        <v>1598</v>
      </c>
      <c r="H1172" s="1" t="s">
        <v>2200</v>
      </c>
      <c r="I1172" s="1">
        <v>10</v>
      </c>
      <c r="L1172" s="1">
        <v>1</v>
      </c>
      <c r="M1172" s="1" t="s">
        <v>4649</v>
      </c>
      <c r="N1172" s="1" t="s">
        <v>4650</v>
      </c>
      <c r="S1172" s="1" t="s">
        <v>66</v>
      </c>
      <c r="T1172" s="2" t="s">
        <v>2245</v>
      </c>
      <c r="W1172" s="1" t="s">
        <v>56</v>
      </c>
      <c r="X1172" s="1" t="s">
        <v>5146</v>
      </c>
      <c r="Y1172" s="1" t="s">
        <v>114</v>
      </c>
      <c r="Z1172" s="1" t="s">
        <v>2416</v>
      </c>
      <c r="AC1172" s="1">
        <v>58</v>
      </c>
      <c r="AD1172" s="1" t="s">
        <v>140</v>
      </c>
      <c r="AE1172" s="1" t="s">
        <v>2996</v>
      </c>
      <c r="AJ1172" s="1" t="s">
        <v>17</v>
      </c>
      <c r="AK1172" s="1" t="s">
        <v>3051</v>
      </c>
      <c r="AL1172" s="1" t="s">
        <v>129</v>
      </c>
      <c r="AM1172" s="1" t="s">
        <v>3061</v>
      </c>
      <c r="AT1172" s="1" t="s">
        <v>392</v>
      </c>
      <c r="AU1172" s="1" t="s">
        <v>3116</v>
      </c>
      <c r="AV1172" s="1" t="s">
        <v>1950</v>
      </c>
      <c r="AW1172" s="1" t="s">
        <v>3172</v>
      </c>
      <c r="BG1172" s="1" t="s">
        <v>1524</v>
      </c>
      <c r="BH1172" s="1" t="s">
        <v>3120</v>
      </c>
      <c r="BI1172" s="1" t="s">
        <v>1951</v>
      </c>
      <c r="BJ1172" s="1" t="s">
        <v>3512</v>
      </c>
      <c r="BK1172" s="1" t="s">
        <v>1952</v>
      </c>
      <c r="BL1172" s="1" t="s">
        <v>3662</v>
      </c>
      <c r="BM1172" s="1" t="s">
        <v>1953</v>
      </c>
      <c r="BN1172" s="1" t="s">
        <v>3710</v>
      </c>
      <c r="BO1172" s="1" t="s">
        <v>124</v>
      </c>
      <c r="BP1172" s="1" t="s">
        <v>3119</v>
      </c>
      <c r="BQ1172" s="1" t="s">
        <v>1954</v>
      </c>
      <c r="BR1172" s="1" t="s">
        <v>3878</v>
      </c>
      <c r="BS1172" s="1" t="s">
        <v>1154</v>
      </c>
      <c r="BT1172" s="1" t="s">
        <v>3066</v>
      </c>
    </row>
    <row r="1173" spans="1:33" ht="13.5" customHeight="1">
      <c r="A1173" s="6" t="str">
        <f t="shared" si="43"/>
        <v>1729_감물천면_104a</v>
      </c>
      <c r="B1173" s="1">
        <v>1729</v>
      </c>
      <c r="C1173" s="1" t="s">
        <v>4137</v>
      </c>
      <c r="D1173" s="1" t="s">
        <v>4139</v>
      </c>
      <c r="E1173" s="2">
        <v>1172</v>
      </c>
      <c r="F1173" s="1">
        <v>3</v>
      </c>
      <c r="G1173" s="1" t="s">
        <v>1598</v>
      </c>
      <c r="H1173" s="1" t="s">
        <v>2200</v>
      </c>
      <c r="I1173" s="1">
        <v>10</v>
      </c>
      <c r="L1173" s="1">
        <v>1</v>
      </c>
      <c r="M1173" s="1" t="s">
        <v>4649</v>
      </c>
      <c r="N1173" s="1" t="s">
        <v>4650</v>
      </c>
      <c r="S1173" s="1" t="s">
        <v>678</v>
      </c>
      <c r="T1173" s="2" t="s">
        <v>2247</v>
      </c>
      <c r="AF1173" s="1" t="s">
        <v>330</v>
      </c>
      <c r="AG1173" s="1" t="s">
        <v>3008</v>
      </c>
    </row>
    <row r="1174" spans="1:31" ht="13.5" customHeight="1">
      <c r="A1174" s="6" t="str">
        <f t="shared" si="43"/>
        <v>1729_감물천면_104a</v>
      </c>
      <c r="B1174" s="1">
        <v>1729</v>
      </c>
      <c r="C1174" s="1" t="s">
        <v>4137</v>
      </c>
      <c r="D1174" s="1" t="s">
        <v>4139</v>
      </c>
      <c r="E1174" s="2">
        <v>1173</v>
      </c>
      <c r="F1174" s="1">
        <v>3</v>
      </c>
      <c r="G1174" s="1" t="s">
        <v>1598</v>
      </c>
      <c r="H1174" s="1" t="s">
        <v>2200</v>
      </c>
      <c r="I1174" s="1">
        <v>10</v>
      </c>
      <c r="L1174" s="1">
        <v>1</v>
      </c>
      <c r="M1174" s="1" t="s">
        <v>4649</v>
      </c>
      <c r="N1174" s="1" t="s">
        <v>4650</v>
      </c>
      <c r="S1174" s="1" t="s">
        <v>47</v>
      </c>
      <c r="T1174" s="2" t="s">
        <v>2244</v>
      </c>
      <c r="AC1174" s="1">
        <v>14</v>
      </c>
      <c r="AD1174" s="1" t="s">
        <v>84</v>
      </c>
      <c r="AE1174" s="1" t="s">
        <v>2969</v>
      </c>
    </row>
    <row r="1175" spans="1:31" ht="13.5" customHeight="1">
      <c r="A1175" s="6" t="str">
        <f t="shared" si="43"/>
        <v>1729_감물천면_104a</v>
      </c>
      <c r="B1175" s="1">
        <v>1729</v>
      </c>
      <c r="C1175" s="1" t="s">
        <v>4137</v>
      </c>
      <c r="D1175" s="1" t="s">
        <v>4139</v>
      </c>
      <c r="E1175" s="2">
        <v>1174</v>
      </c>
      <c r="F1175" s="1">
        <v>3</v>
      </c>
      <c r="G1175" s="1" t="s">
        <v>1598</v>
      </c>
      <c r="H1175" s="1" t="s">
        <v>2200</v>
      </c>
      <c r="I1175" s="1">
        <v>10</v>
      </c>
      <c r="L1175" s="1">
        <v>1</v>
      </c>
      <c r="M1175" s="1" t="s">
        <v>4649</v>
      </c>
      <c r="N1175" s="1" t="s">
        <v>4650</v>
      </c>
      <c r="S1175" s="1" t="s">
        <v>47</v>
      </c>
      <c r="T1175" s="2" t="s">
        <v>2244</v>
      </c>
      <c r="AC1175" s="1">
        <v>12</v>
      </c>
      <c r="AD1175" s="1" t="s">
        <v>51</v>
      </c>
      <c r="AE1175" s="1" t="s">
        <v>2957</v>
      </c>
    </row>
    <row r="1176" spans="1:33" ht="13.5" customHeight="1">
      <c r="A1176" s="6" t="str">
        <f t="shared" si="43"/>
        <v>1729_감물천면_104a</v>
      </c>
      <c r="B1176" s="1">
        <v>1729</v>
      </c>
      <c r="C1176" s="1" t="s">
        <v>4137</v>
      </c>
      <c r="D1176" s="1" t="s">
        <v>4139</v>
      </c>
      <c r="E1176" s="2">
        <v>1175</v>
      </c>
      <c r="F1176" s="1">
        <v>3</v>
      </c>
      <c r="G1176" s="1" t="s">
        <v>1598</v>
      </c>
      <c r="H1176" s="1" t="s">
        <v>2200</v>
      </c>
      <c r="I1176" s="1">
        <v>10</v>
      </c>
      <c r="L1176" s="1">
        <v>1</v>
      </c>
      <c r="M1176" s="1" t="s">
        <v>4649</v>
      </c>
      <c r="N1176" s="1" t="s">
        <v>4650</v>
      </c>
      <c r="S1176" s="1" t="s">
        <v>209</v>
      </c>
      <c r="T1176" s="2" t="s">
        <v>2249</v>
      </c>
      <c r="AF1176" s="1" t="s">
        <v>131</v>
      </c>
      <c r="AG1176" s="1" t="s">
        <v>3005</v>
      </c>
    </row>
    <row r="1177" spans="1:33" ht="13.5" customHeight="1">
      <c r="A1177" s="6" t="str">
        <f t="shared" si="43"/>
        <v>1729_감물천면_104a</v>
      </c>
      <c r="B1177" s="1">
        <v>1729</v>
      </c>
      <c r="C1177" s="1" t="s">
        <v>4137</v>
      </c>
      <c r="D1177" s="1" t="s">
        <v>4139</v>
      </c>
      <c r="E1177" s="2">
        <v>1176</v>
      </c>
      <c r="F1177" s="1">
        <v>3</v>
      </c>
      <c r="G1177" s="1" t="s">
        <v>1598</v>
      </c>
      <c r="H1177" s="1" t="s">
        <v>2200</v>
      </c>
      <c r="I1177" s="1">
        <v>10</v>
      </c>
      <c r="L1177" s="1">
        <v>1</v>
      </c>
      <c r="M1177" s="1" t="s">
        <v>4649</v>
      </c>
      <c r="N1177" s="1" t="s">
        <v>4650</v>
      </c>
      <c r="S1177" s="1" t="s">
        <v>47</v>
      </c>
      <c r="T1177" s="2" t="s">
        <v>2244</v>
      </c>
      <c r="AC1177" s="1">
        <v>1</v>
      </c>
      <c r="AD1177" s="1" t="s">
        <v>151</v>
      </c>
      <c r="AE1177" s="1" t="s">
        <v>2949</v>
      </c>
      <c r="AF1177" s="1" t="s">
        <v>54</v>
      </c>
      <c r="AG1177" s="1" t="s">
        <v>3004</v>
      </c>
    </row>
    <row r="1178" spans="1:72" ht="13.5" customHeight="1">
      <c r="A1178" s="6" t="str">
        <f t="shared" si="43"/>
        <v>1729_감물천면_104a</v>
      </c>
      <c r="B1178" s="1">
        <v>1729</v>
      </c>
      <c r="C1178" s="1" t="s">
        <v>4137</v>
      </c>
      <c r="D1178" s="1" t="s">
        <v>4139</v>
      </c>
      <c r="E1178" s="2">
        <v>1177</v>
      </c>
      <c r="F1178" s="1">
        <v>3</v>
      </c>
      <c r="G1178" s="1" t="s">
        <v>1598</v>
      </c>
      <c r="H1178" s="1" t="s">
        <v>2200</v>
      </c>
      <c r="I1178" s="1">
        <v>10</v>
      </c>
      <c r="L1178" s="1">
        <v>2</v>
      </c>
      <c r="M1178" s="1" t="s">
        <v>4651</v>
      </c>
      <c r="N1178" s="1" t="s">
        <v>4652</v>
      </c>
      <c r="T1178" s="2" t="s">
        <v>4778</v>
      </c>
      <c r="U1178" s="1" t="s">
        <v>1955</v>
      </c>
      <c r="V1178" s="1" t="s">
        <v>2318</v>
      </c>
      <c r="W1178" s="1" t="s">
        <v>121</v>
      </c>
      <c r="X1178" s="1" t="s">
        <v>2389</v>
      </c>
      <c r="Y1178" s="1" t="s">
        <v>1956</v>
      </c>
      <c r="Z1178" s="1" t="s">
        <v>2480</v>
      </c>
      <c r="AC1178" s="1">
        <v>57</v>
      </c>
      <c r="AD1178" s="1" t="s">
        <v>58</v>
      </c>
      <c r="AE1178" s="1" t="s">
        <v>2966</v>
      </c>
      <c r="AJ1178" s="1" t="s">
        <v>17</v>
      </c>
      <c r="AK1178" s="1" t="s">
        <v>3051</v>
      </c>
      <c r="AL1178" s="1" t="s">
        <v>129</v>
      </c>
      <c r="AM1178" s="1" t="s">
        <v>3061</v>
      </c>
      <c r="AT1178" s="1" t="s">
        <v>107</v>
      </c>
      <c r="AU1178" s="1" t="s">
        <v>2312</v>
      </c>
      <c r="AV1178" s="1" t="s">
        <v>1566</v>
      </c>
      <c r="AW1178" s="1" t="s">
        <v>3171</v>
      </c>
      <c r="BG1178" s="1" t="s">
        <v>107</v>
      </c>
      <c r="BH1178" s="1" t="s">
        <v>2312</v>
      </c>
      <c r="BI1178" s="1" t="s">
        <v>1683</v>
      </c>
      <c r="BJ1178" s="1" t="s">
        <v>3511</v>
      </c>
      <c r="BK1178" s="1" t="s">
        <v>107</v>
      </c>
      <c r="BL1178" s="1" t="s">
        <v>2312</v>
      </c>
      <c r="BM1178" s="1" t="s">
        <v>1957</v>
      </c>
      <c r="BN1178" s="1" t="s">
        <v>3709</v>
      </c>
      <c r="BO1178" s="1" t="s">
        <v>124</v>
      </c>
      <c r="BP1178" s="1" t="s">
        <v>3119</v>
      </c>
      <c r="BQ1178" s="1" t="s">
        <v>1876</v>
      </c>
      <c r="BR1178" s="1" t="s">
        <v>4247</v>
      </c>
      <c r="BS1178" s="1" t="s">
        <v>65</v>
      </c>
      <c r="BT1178" s="1" t="s">
        <v>5121</v>
      </c>
    </row>
    <row r="1179" spans="1:72" ht="13.5" customHeight="1">
      <c r="A1179" s="6" t="str">
        <f t="shared" si="43"/>
        <v>1729_감물천면_104a</v>
      </c>
      <c r="B1179" s="1">
        <v>1729</v>
      </c>
      <c r="C1179" s="1" t="s">
        <v>4137</v>
      </c>
      <c r="D1179" s="1" t="s">
        <v>4139</v>
      </c>
      <c r="E1179" s="2">
        <v>1178</v>
      </c>
      <c r="F1179" s="1">
        <v>3</v>
      </c>
      <c r="G1179" s="1" t="s">
        <v>1598</v>
      </c>
      <c r="H1179" s="1" t="s">
        <v>2200</v>
      </c>
      <c r="I1179" s="1">
        <v>10</v>
      </c>
      <c r="L1179" s="1">
        <v>2</v>
      </c>
      <c r="M1179" s="1" t="s">
        <v>4651</v>
      </c>
      <c r="N1179" s="1" t="s">
        <v>4652</v>
      </c>
      <c r="S1179" s="1" t="s">
        <v>66</v>
      </c>
      <c r="T1179" s="2" t="s">
        <v>2245</v>
      </c>
      <c r="W1179" s="1" t="s">
        <v>76</v>
      </c>
      <c r="X1179" s="1" t="s">
        <v>4803</v>
      </c>
      <c r="Y1179" s="1" t="s">
        <v>114</v>
      </c>
      <c r="Z1179" s="1" t="s">
        <v>2416</v>
      </c>
      <c r="AC1179" s="1">
        <v>60</v>
      </c>
      <c r="AD1179" s="1" t="s">
        <v>203</v>
      </c>
      <c r="AE1179" s="1" t="s">
        <v>2970</v>
      </c>
      <c r="AJ1179" s="1" t="s">
        <v>17</v>
      </c>
      <c r="AK1179" s="1" t="s">
        <v>3051</v>
      </c>
      <c r="AL1179" s="1" t="s">
        <v>65</v>
      </c>
      <c r="AM1179" s="1" t="s">
        <v>4802</v>
      </c>
      <c r="AT1179" s="1" t="s">
        <v>124</v>
      </c>
      <c r="AU1179" s="1" t="s">
        <v>3119</v>
      </c>
      <c r="AV1179" s="1" t="s">
        <v>1958</v>
      </c>
      <c r="AW1179" s="1" t="s">
        <v>3170</v>
      </c>
      <c r="BG1179" s="1" t="s">
        <v>124</v>
      </c>
      <c r="BH1179" s="1" t="s">
        <v>3119</v>
      </c>
      <c r="BI1179" s="1" t="s">
        <v>1959</v>
      </c>
      <c r="BJ1179" s="1" t="s">
        <v>2530</v>
      </c>
      <c r="BK1179" s="1" t="s">
        <v>124</v>
      </c>
      <c r="BL1179" s="1" t="s">
        <v>3119</v>
      </c>
      <c r="BM1179" s="1" t="s">
        <v>1960</v>
      </c>
      <c r="BN1179" s="1" t="s">
        <v>3708</v>
      </c>
      <c r="BO1179" s="1" t="s">
        <v>107</v>
      </c>
      <c r="BP1179" s="1" t="s">
        <v>2312</v>
      </c>
      <c r="BQ1179" s="1" t="s">
        <v>1961</v>
      </c>
      <c r="BR1179" s="1" t="s">
        <v>4309</v>
      </c>
      <c r="BS1179" s="1" t="s">
        <v>129</v>
      </c>
      <c r="BT1179" s="1" t="s">
        <v>3061</v>
      </c>
    </row>
    <row r="1180" spans="1:31" ht="13.5" customHeight="1">
      <c r="A1180" s="6" t="str">
        <f aca="true" t="shared" si="44" ref="A1180:A1211">HYPERLINK("http://kyu.snu.ac.kr/sdhj/index.jsp?type=hj/GK14620_00IM0001_104b.jpg","1729_감물천면_104b")</f>
        <v>1729_감물천면_104b</v>
      </c>
      <c r="B1180" s="1">
        <v>1729</v>
      </c>
      <c r="C1180" s="1" t="s">
        <v>4137</v>
      </c>
      <c r="D1180" s="1" t="s">
        <v>4139</v>
      </c>
      <c r="E1180" s="2">
        <v>1179</v>
      </c>
      <c r="F1180" s="1">
        <v>3</v>
      </c>
      <c r="G1180" s="1" t="s">
        <v>1598</v>
      </c>
      <c r="H1180" s="1" t="s">
        <v>2200</v>
      </c>
      <c r="I1180" s="1">
        <v>10</v>
      </c>
      <c r="L1180" s="1">
        <v>2</v>
      </c>
      <c r="M1180" s="1" t="s">
        <v>4651</v>
      </c>
      <c r="N1180" s="1" t="s">
        <v>4652</v>
      </c>
      <c r="S1180" s="1" t="s">
        <v>134</v>
      </c>
      <c r="T1180" s="2" t="s">
        <v>2246</v>
      </c>
      <c r="U1180" s="1" t="s">
        <v>1962</v>
      </c>
      <c r="V1180" s="1" t="s">
        <v>2317</v>
      </c>
      <c r="Y1180" s="1" t="s">
        <v>1963</v>
      </c>
      <c r="Z1180" s="1" t="s">
        <v>2479</v>
      </c>
      <c r="AC1180" s="1">
        <v>22</v>
      </c>
      <c r="AD1180" s="1" t="s">
        <v>77</v>
      </c>
      <c r="AE1180" s="1" t="s">
        <v>2978</v>
      </c>
    </row>
    <row r="1181" spans="1:31" ht="13.5" customHeight="1">
      <c r="A1181" s="6" t="str">
        <f t="shared" si="44"/>
        <v>1729_감물천면_104b</v>
      </c>
      <c r="B1181" s="1">
        <v>1729</v>
      </c>
      <c r="C1181" s="1" t="s">
        <v>4137</v>
      </c>
      <c r="D1181" s="1" t="s">
        <v>4139</v>
      </c>
      <c r="E1181" s="2">
        <v>1180</v>
      </c>
      <c r="F1181" s="1">
        <v>3</v>
      </c>
      <c r="G1181" s="1" t="s">
        <v>1598</v>
      </c>
      <c r="H1181" s="1" t="s">
        <v>2200</v>
      </c>
      <c r="I1181" s="1">
        <v>10</v>
      </c>
      <c r="L1181" s="1">
        <v>2</v>
      </c>
      <c r="M1181" s="1" t="s">
        <v>4651</v>
      </c>
      <c r="N1181" s="1" t="s">
        <v>4652</v>
      </c>
      <c r="S1181" s="1" t="s">
        <v>137</v>
      </c>
      <c r="T1181" s="2" t="s">
        <v>2251</v>
      </c>
      <c r="W1181" s="1" t="s">
        <v>121</v>
      </c>
      <c r="X1181" s="1" t="s">
        <v>2389</v>
      </c>
      <c r="Y1181" s="1" t="s">
        <v>114</v>
      </c>
      <c r="Z1181" s="1" t="s">
        <v>2416</v>
      </c>
      <c r="AC1181" s="1">
        <v>27</v>
      </c>
      <c r="AD1181" s="1" t="s">
        <v>262</v>
      </c>
      <c r="AE1181" s="1" t="s">
        <v>2988</v>
      </c>
    </row>
    <row r="1182" spans="1:31" ht="13.5" customHeight="1">
      <c r="A1182" s="6" t="str">
        <f t="shared" si="44"/>
        <v>1729_감물천면_104b</v>
      </c>
      <c r="B1182" s="1">
        <v>1729</v>
      </c>
      <c r="C1182" s="1" t="s">
        <v>4137</v>
      </c>
      <c r="D1182" s="1" t="s">
        <v>4139</v>
      </c>
      <c r="E1182" s="2">
        <v>1181</v>
      </c>
      <c r="F1182" s="1">
        <v>3</v>
      </c>
      <c r="G1182" s="1" t="s">
        <v>1598</v>
      </c>
      <c r="H1182" s="1" t="s">
        <v>2200</v>
      </c>
      <c r="I1182" s="1">
        <v>10</v>
      </c>
      <c r="L1182" s="1">
        <v>2</v>
      </c>
      <c r="M1182" s="1" t="s">
        <v>4651</v>
      </c>
      <c r="N1182" s="1" t="s">
        <v>4652</v>
      </c>
      <c r="S1182" s="1" t="s">
        <v>47</v>
      </c>
      <c r="T1182" s="2" t="s">
        <v>2244</v>
      </c>
      <c r="AC1182" s="1">
        <v>16</v>
      </c>
      <c r="AD1182" s="1" t="s">
        <v>147</v>
      </c>
      <c r="AE1182" s="1" t="s">
        <v>2965</v>
      </c>
    </row>
    <row r="1183" spans="1:31" ht="13.5" customHeight="1">
      <c r="A1183" s="6" t="str">
        <f t="shared" si="44"/>
        <v>1729_감물천면_104b</v>
      </c>
      <c r="B1183" s="1">
        <v>1729</v>
      </c>
      <c r="C1183" s="1" t="s">
        <v>4137</v>
      </c>
      <c r="D1183" s="1" t="s">
        <v>4139</v>
      </c>
      <c r="E1183" s="2">
        <v>1182</v>
      </c>
      <c r="F1183" s="1">
        <v>3</v>
      </c>
      <c r="G1183" s="1" t="s">
        <v>1598</v>
      </c>
      <c r="H1183" s="1" t="s">
        <v>2200</v>
      </c>
      <c r="I1183" s="1">
        <v>10</v>
      </c>
      <c r="L1183" s="1">
        <v>2</v>
      </c>
      <c r="M1183" s="1" t="s">
        <v>4651</v>
      </c>
      <c r="N1183" s="1" t="s">
        <v>4652</v>
      </c>
      <c r="S1183" s="1" t="s">
        <v>47</v>
      </c>
      <c r="T1183" s="2" t="s">
        <v>2244</v>
      </c>
      <c r="AC1183" s="1">
        <v>13</v>
      </c>
      <c r="AD1183" s="1" t="s">
        <v>208</v>
      </c>
      <c r="AE1183" s="1" t="s">
        <v>2951</v>
      </c>
    </row>
    <row r="1184" spans="1:33" ht="13.5" customHeight="1">
      <c r="A1184" s="6" t="str">
        <f t="shared" si="44"/>
        <v>1729_감물천면_104b</v>
      </c>
      <c r="B1184" s="1">
        <v>1729</v>
      </c>
      <c r="C1184" s="1" t="s">
        <v>4137</v>
      </c>
      <c r="D1184" s="1" t="s">
        <v>4139</v>
      </c>
      <c r="E1184" s="2">
        <v>1183</v>
      </c>
      <c r="F1184" s="1">
        <v>3</v>
      </c>
      <c r="G1184" s="1" t="s">
        <v>1598</v>
      </c>
      <c r="H1184" s="1" t="s">
        <v>2200</v>
      </c>
      <c r="I1184" s="1">
        <v>10</v>
      </c>
      <c r="L1184" s="1">
        <v>2</v>
      </c>
      <c r="M1184" s="1" t="s">
        <v>4651</v>
      </c>
      <c r="N1184" s="1" t="s">
        <v>4652</v>
      </c>
      <c r="S1184" s="1" t="s">
        <v>132</v>
      </c>
      <c r="T1184" s="2" t="s">
        <v>2250</v>
      </c>
      <c r="AC1184" s="1">
        <v>2</v>
      </c>
      <c r="AD1184" s="1" t="s">
        <v>232</v>
      </c>
      <c r="AE1184" s="1" t="s">
        <v>2954</v>
      </c>
      <c r="AF1184" s="1" t="s">
        <v>54</v>
      </c>
      <c r="AG1184" s="1" t="s">
        <v>3004</v>
      </c>
    </row>
    <row r="1185" spans="1:72" ht="13.5" customHeight="1">
      <c r="A1185" s="6" t="str">
        <f t="shared" si="44"/>
        <v>1729_감물천면_104b</v>
      </c>
      <c r="B1185" s="1">
        <v>1729</v>
      </c>
      <c r="C1185" s="1" t="s">
        <v>4137</v>
      </c>
      <c r="D1185" s="1" t="s">
        <v>4139</v>
      </c>
      <c r="E1185" s="2">
        <v>1184</v>
      </c>
      <c r="F1185" s="1">
        <v>3</v>
      </c>
      <c r="G1185" s="1" t="s">
        <v>1598</v>
      </c>
      <c r="H1185" s="1" t="s">
        <v>2200</v>
      </c>
      <c r="I1185" s="1">
        <v>10</v>
      </c>
      <c r="L1185" s="1">
        <v>3</v>
      </c>
      <c r="M1185" s="1" t="s">
        <v>4653</v>
      </c>
      <c r="N1185" s="1" t="s">
        <v>4654</v>
      </c>
      <c r="T1185" s="2" t="s">
        <v>5147</v>
      </c>
      <c r="U1185" s="1" t="s">
        <v>451</v>
      </c>
      <c r="V1185" s="1" t="s">
        <v>4172</v>
      </c>
      <c r="W1185" s="1" t="s">
        <v>135</v>
      </c>
      <c r="X1185" s="1" t="s">
        <v>2393</v>
      </c>
      <c r="Y1185" s="1" t="s">
        <v>1964</v>
      </c>
      <c r="Z1185" s="1" t="s">
        <v>2478</v>
      </c>
      <c r="AC1185" s="1">
        <v>66</v>
      </c>
      <c r="AD1185" s="1" t="s">
        <v>133</v>
      </c>
      <c r="AE1185" s="1" t="s">
        <v>2971</v>
      </c>
      <c r="AJ1185" s="1" t="s">
        <v>17</v>
      </c>
      <c r="AK1185" s="1" t="s">
        <v>3051</v>
      </c>
      <c r="AL1185" s="1" t="s">
        <v>65</v>
      </c>
      <c r="AM1185" s="1" t="s">
        <v>5148</v>
      </c>
      <c r="AT1185" s="1" t="s">
        <v>79</v>
      </c>
      <c r="AU1185" s="1" t="s">
        <v>2295</v>
      </c>
      <c r="AV1185" s="1" t="s">
        <v>1965</v>
      </c>
      <c r="AW1185" s="1" t="s">
        <v>3167</v>
      </c>
      <c r="BG1185" s="1" t="s">
        <v>79</v>
      </c>
      <c r="BH1185" s="1" t="s">
        <v>2295</v>
      </c>
      <c r="BI1185" s="1" t="s">
        <v>1799</v>
      </c>
      <c r="BJ1185" s="1" t="s">
        <v>3198</v>
      </c>
      <c r="BK1185" s="1" t="s">
        <v>205</v>
      </c>
      <c r="BL1185" s="1" t="s">
        <v>4217</v>
      </c>
      <c r="BM1185" s="1" t="s">
        <v>1787</v>
      </c>
      <c r="BN1185" s="1" t="s">
        <v>3532</v>
      </c>
      <c r="BO1185" s="1" t="s">
        <v>79</v>
      </c>
      <c r="BP1185" s="1" t="s">
        <v>2295</v>
      </c>
      <c r="BQ1185" s="1" t="s">
        <v>1966</v>
      </c>
      <c r="BR1185" s="1" t="s">
        <v>3877</v>
      </c>
      <c r="BS1185" s="1" t="s">
        <v>74</v>
      </c>
      <c r="BT1185" s="1" t="s">
        <v>3067</v>
      </c>
    </row>
    <row r="1186" spans="1:72" ht="13.5" customHeight="1">
      <c r="A1186" s="6" t="str">
        <f t="shared" si="44"/>
        <v>1729_감물천면_104b</v>
      </c>
      <c r="B1186" s="1">
        <v>1729</v>
      </c>
      <c r="C1186" s="1" t="s">
        <v>4137</v>
      </c>
      <c r="D1186" s="1" t="s">
        <v>4139</v>
      </c>
      <c r="E1186" s="2">
        <v>1185</v>
      </c>
      <c r="F1186" s="1">
        <v>3</v>
      </c>
      <c r="G1186" s="1" t="s">
        <v>1598</v>
      </c>
      <c r="H1186" s="1" t="s">
        <v>2200</v>
      </c>
      <c r="I1186" s="1">
        <v>10</v>
      </c>
      <c r="L1186" s="1">
        <v>3</v>
      </c>
      <c r="M1186" s="1" t="s">
        <v>4653</v>
      </c>
      <c r="N1186" s="1" t="s">
        <v>4654</v>
      </c>
      <c r="S1186" s="1" t="s">
        <v>66</v>
      </c>
      <c r="T1186" s="2" t="s">
        <v>2245</v>
      </c>
      <c r="W1186" s="1" t="s">
        <v>56</v>
      </c>
      <c r="X1186" s="1" t="s">
        <v>5149</v>
      </c>
      <c r="Y1186" s="1" t="s">
        <v>114</v>
      </c>
      <c r="Z1186" s="1" t="s">
        <v>2416</v>
      </c>
      <c r="AC1186" s="1">
        <v>70</v>
      </c>
      <c r="AD1186" s="1" t="s">
        <v>100</v>
      </c>
      <c r="AE1186" s="1" t="s">
        <v>2959</v>
      </c>
      <c r="AJ1186" s="1" t="s">
        <v>17</v>
      </c>
      <c r="AK1186" s="1" t="s">
        <v>3051</v>
      </c>
      <c r="AL1186" s="1" t="s">
        <v>129</v>
      </c>
      <c r="AM1186" s="1" t="s">
        <v>3061</v>
      </c>
      <c r="AT1186" s="1" t="s">
        <v>79</v>
      </c>
      <c r="AU1186" s="1" t="s">
        <v>2295</v>
      </c>
      <c r="AV1186" s="1" t="s">
        <v>1967</v>
      </c>
      <c r="AW1186" s="1" t="s">
        <v>3169</v>
      </c>
      <c r="BG1186" s="1" t="s">
        <v>1662</v>
      </c>
      <c r="BH1186" s="1" t="s">
        <v>3458</v>
      </c>
      <c r="BI1186" s="1" t="s">
        <v>1663</v>
      </c>
      <c r="BJ1186" s="1" t="s">
        <v>3510</v>
      </c>
      <c r="BK1186" s="1" t="s">
        <v>1664</v>
      </c>
      <c r="BL1186" s="1" t="s">
        <v>3661</v>
      </c>
      <c r="BM1186" s="1" t="s">
        <v>1665</v>
      </c>
      <c r="BN1186" s="1" t="s">
        <v>5150</v>
      </c>
      <c r="BO1186" s="1" t="s">
        <v>205</v>
      </c>
      <c r="BP1186" s="1" t="s">
        <v>4217</v>
      </c>
      <c r="BQ1186" s="1" t="s">
        <v>1968</v>
      </c>
      <c r="BR1186" s="1" t="s">
        <v>3876</v>
      </c>
      <c r="BS1186" s="1" t="s">
        <v>389</v>
      </c>
      <c r="BT1186" s="1" t="s">
        <v>3084</v>
      </c>
    </row>
    <row r="1187" spans="1:31" ht="13.5" customHeight="1">
      <c r="A1187" s="6" t="str">
        <f t="shared" si="44"/>
        <v>1729_감물천면_104b</v>
      </c>
      <c r="B1187" s="1">
        <v>1729</v>
      </c>
      <c r="C1187" s="1" t="s">
        <v>4137</v>
      </c>
      <c r="D1187" s="1" t="s">
        <v>4139</v>
      </c>
      <c r="E1187" s="2">
        <v>1186</v>
      </c>
      <c r="F1187" s="1">
        <v>3</v>
      </c>
      <c r="G1187" s="1" t="s">
        <v>1598</v>
      </c>
      <c r="H1187" s="1" t="s">
        <v>2200</v>
      </c>
      <c r="I1187" s="1">
        <v>10</v>
      </c>
      <c r="L1187" s="1">
        <v>3</v>
      </c>
      <c r="M1187" s="1" t="s">
        <v>4653</v>
      </c>
      <c r="N1187" s="1" t="s">
        <v>4654</v>
      </c>
      <c r="S1187" s="1" t="s">
        <v>134</v>
      </c>
      <c r="T1187" s="2" t="s">
        <v>2246</v>
      </c>
      <c r="U1187" s="1" t="s">
        <v>1424</v>
      </c>
      <c r="V1187" s="1" t="s">
        <v>2316</v>
      </c>
      <c r="Y1187" s="1" t="s">
        <v>1969</v>
      </c>
      <c r="Z1187" s="1" t="s">
        <v>2477</v>
      </c>
      <c r="AC1187" s="1">
        <v>36</v>
      </c>
      <c r="AD1187" s="1" t="s">
        <v>230</v>
      </c>
      <c r="AE1187" s="1" t="s">
        <v>2984</v>
      </c>
    </row>
    <row r="1188" spans="1:31" ht="13.5" customHeight="1">
      <c r="A1188" s="6" t="str">
        <f t="shared" si="44"/>
        <v>1729_감물천면_104b</v>
      </c>
      <c r="B1188" s="1">
        <v>1729</v>
      </c>
      <c r="C1188" s="1" t="s">
        <v>4137</v>
      </c>
      <c r="D1188" s="1" t="s">
        <v>4139</v>
      </c>
      <c r="E1188" s="2">
        <v>1187</v>
      </c>
      <c r="F1188" s="1">
        <v>3</v>
      </c>
      <c r="G1188" s="1" t="s">
        <v>1598</v>
      </c>
      <c r="H1188" s="1" t="s">
        <v>2200</v>
      </c>
      <c r="I1188" s="1">
        <v>10</v>
      </c>
      <c r="L1188" s="1">
        <v>3</v>
      </c>
      <c r="M1188" s="1" t="s">
        <v>4653</v>
      </c>
      <c r="N1188" s="1" t="s">
        <v>4654</v>
      </c>
      <c r="S1188" s="1" t="s">
        <v>137</v>
      </c>
      <c r="T1188" s="2" t="s">
        <v>2251</v>
      </c>
      <c r="W1188" s="1" t="s">
        <v>56</v>
      </c>
      <c r="X1188" s="1" t="s">
        <v>5149</v>
      </c>
      <c r="Y1188" s="1" t="s">
        <v>114</v>
      </c>
      <c r="Z1188" s="1" t="s">
        <v>2416</v>
      </c>
      <c r="AC1188" s="1">
        <v>33</v>
      </c>
      <c r="AD1188" s="1" t="s">
        <v>371</v>
      </c>
      <c r="AE1188" s="1" t="s">
        <v>2989</v>
      </c>
    </row>
    <row r="1189" spans="1:31" ht="13.5" customHeight="1">
      <c r="A1189" s="6" t="str">
        <f t="shared" si="44"/>
        <v>1729_감물천면_104b</v>
      </c>
      <c r="B1189" s="1">
        <v>1729</v>
      </c>
      <c r="C1189" s="1" t="s">
        <v>4137</v>
      </c>
      <c r="D1189" s="1" t="s">
        <v>4139</v>
      </c>
      <c r="E1189" s="2">
        <v>1188</v>
      </c>
      <c r="F1189" s="1">
        <v>3</v>
      </c>
      <c r="G1189" s="1" t="s">
        <v>1598</v>
      </c>
      <c r="H1189" s="1" t="s">
        <v>2200</v>
      </c>
      <c r="I1189" s="1">
        <v>10</v>
      </c>
      <c r="L1189" s="1">
        <v>3</v>
      </c>
      <c r="M1189" s="1" t="s">
        <v>4653</v>
      </c>
      <c r="N1189" s="1" t="s">
        <v>4654</v>
      </c>
      <c r="S1189" s="1" t="s">
        <v>47</v>
      </c>
      <c r="T1189" s="2" t="s">
        <v>2244</v>
      </c>
      <c r="AC1189" s="1">
        <v>15</v>
      </c>
      <c r="AD1189" s="1" t="s">
        <v>115</v>
      </c>
      <c r="AE1189" s="1" t="s">
        <v>2974</v>
      </c>
    </row>
    <row r="1190" spans="1:31" ht="13.5" customHeight="1">
      <c r="A1190" s="6" t="str">
        <f t="shared" si="44"/>
        <v>1729_감물천면_104b</v>
      </c>
      <c r="B1190" s="1">
        <v>1729</v>
      </c>
      <c r="C1190" s="1" t="s">
        <v>4137</v>
      </c>
      <c r="D1190" s="1" t="s">
        <v>4139</v>
      </c>
      <c r="E1190" s="2">
        <v>1189</v>
      </c>
      <c r="F1190" s="1">
        <v>3</v>
      </c>
      <c r="G1190" s="1" t="s">
        <v>1598</v>
      </c>
      <c r="H1190" s="1" t="s">
        <v>2200</v>
      </c>
      <c r="I1190" s="1">
        <v>10</v>
      </c>
      <c r="L1190" s="1">
        <v>3</v>
      </c>
      <c r="M1190" s="1" t="s">
        <v>4653</v>
      </c>
      <c r="N1190" s="1" t="s">
        <v>4654</v>
      </c>
      <c r="S1190" s="1" t="s">
        <v>132</v>
      </c>
      <c r="T1190" s="2" t="s">
        <v>2250</v>
      </c>
      <c r="AC1190" s="1">
        <v>11</v>
      </c>
      <c r="AD1190" s="1" t="s">
        <v>85</v>
      </c>
      <c r="AE1190" s="1" t="s">
        <v>2995</v>
      </c>
    </row>
    <row r="1191" spans="1:33" ht="13.5" customHeight="1">
      <c r="A1191" s="6" t="str">
        <f t="shared" si="44"/>
        <v>1729_감물천면_104b</v>
      </c>
      <c r="B1191" s="1">
        <v>1729</v>
      </c>
      <c r="C1191" s="1" t="s">
        <v>4137</v>
      </c>
      <c r="D1191" s="1" t="s">
        <v>4139</v>
      </c>
      <c r="E1191" s="2">
        <v>1190</v>
      </c>
      <c r="F1191" s="1">
        <v>3</v>
      </c>
      <c r="G1191" s="1" t="s">
        <v>1598</v>
      </c>
      <c r="H1191" s="1" t="s">
        <v>2200</v>
      </c>
      <c r="I1191" s="1">
        <v>10</v>
      </c>
      <c r="L1191" s="1">
        <v>3</v>
      </c>
      <c r="M1191" s="1" t="s">
        <v>4653</v>
      </c>
      <c r="N1191" s="1" t="s">
        <v>4654</v>
      </c>
      <c r="S1191" s="1" t="s">
        <v>443</v>
      </c>
      <c r="T1191" s="2" t="s">
        <v>2257</v>
      </c>
      <c r="Y1191" s="1" t="s">
        <v>1970</v>
      </c>
      <c r="Z1191" s="1" t="s">
        <v>2476</v>
      </c>
      <c r="AF1191" s="1" t="s">
        <v>131</v>
      </c>
      <c r="AG1191" s="1" t="s">
        <v>3005</v>
      </c>
    </row>
    <row r="1192" spans="1:33" ht="13.5" customHeight="1">
      <c r="A1192" s="6" t="str">
        <f t="shared" si="44"/>
        <v>1729_감물천면_104b</v>
      </c>
      <c r="B1192" s="1">
        <v>1729</v>
      </c>
      <c r="C1192" s="1" t="s">
        <v>4137</v>
      </c>
      <c r="D1192" s="1" t="s">
        <v>4139</v>
      </c>
      <c r="E1192" s="2">
        <v>1191</v>
      </c>
      <c r="F1192" s="1">
        <v>3</v>
      </c>
      <c r="G1192" s="1" t="s">
        <v>1598</v>
      </c>
      <c r="H1192" s="1" t="s">
        <v>2200</v>
      </c>
      <c r="I1192" s="1">
        <v>10</v>
      </c>
      <c r="L1192" s="1">
        <v>3</v>
      </c>
      <c r="M1192" s="1" t="s">
        <v>4653</v>
      </c>
      <c r="N1192" s="1" t="s">
        <v>4654</v>
      </c>
      <c r="S1192" s="1" t="s">
        <v>443</v>
      </c>
      <c r="T1192" s="2" t="s">
        <v>2257</v>
      </c>
      <c r="Y1192" s="1" t="s">
        <v>656</v>
      </c>
      <c r="Z1192" s="1" t="s">
        <v>2421</v>
      </c>
      <c r="AC1192" s="1">
        <v>2</v>
      </c>
      <c r="AD1192" s="1" t="s">
        <v>232</v>
      </c>
      <c r="AE1192" s="1" t="s">
        <v>2954</v>
      </c>
      <c r="AF1192" s="1" t="s">
        <v>54</v>
      </c>
      <c r="AG1192" s="1" t="s">
        <v>3004</v>
      </c>
    </row>
    <row r="1193" spans="1:72" ht="13.5" customHeight="1">
      <c r="A1193" s="6" t="str">
        <f t="shared" si="44"/>
        <v>1729_감물천면_104b</v>
      </c>
      <c r="B1193" s="1">
        <v>1729</v>
      </c>
      <c r="C1193" s="1" t="s">
        <v>4137</v>
      </c>
      <c r="D1193" s="1" t="s">
        <v>4139</v>
      </c>
      <c r="E1193" s="2">
        <v>1192</v>
      </c>
      <c r="F1193" s="1">
        <v>3</v>
      </c>
      <c r="G1193" s="1" t="s">
        <v>1598</v>
      </c>
      <c r="H1193" s="1" t="s">
        <v>2200</v>
      </c>
      <c r="I1193" s="1">
        <v>10</v>
      </c>
      <c r="L1193" s="1">
        <v>4</v>
      </c>
      <c r="M1193" s="1" t="s">
        <v>4655</v>
      </c>
      <c r="N1193" s="1" t="s">
        <v>4656</v>
      </c>
      <c r="T1193" s="2" t="s">
        <v>4778</v>
      </c>
      <c r="U1193" s="1" t="s">
        <v>1669</v>
      </c>
      <c r="V1193" s="1" t="s">
        <v>2315</v>
      </c>
      <c r="W1193" s="1" t="s">
        <v>135</v>
      </c>
      <c r="X1193" s="1" t="s">
        <v>2393</v>
      </c>
      <c r="Y1193" s="1" t="s">
        <v>1971</v>
      </c>
      <c r="Z1193" s="1" t="s">
        <v>2475</v>
      </c>
      <c r="AC1193" s="1">
        <v>41</v>
      </c>
      <c r="AD1193" s="1" t="s">
        <v>172</v>
      </c>
      <c r="AE1193" s="1" t="s">
        <v>2994</v>
      </c>
      <c r="AJ1193" s="1" t="s">
        <v>17</v>
      </c>
      <c r="AK1193" s="1" t="s">
        <v>3051</v>
      </c>
      <c r="AL1193" s="1" t="s">
        <v>65</v>
      </c>
      <c r="AM1193" s="1" t="s">
        <v>5151</v>
      </c>
      <c r="AT1193" s="1" t="s">
        <v>1972</v>
      </c>
      <c r="AU1193" s="1" t="s">
        <v>3118</v>
      </c>
      <c r="AV1193" s="1" t="s">
        <v>1973</v>
      </c>
      <c r="AW1193" s="1" t="s">
        <v>3168</v>
      </c>
      <c r="BG1193" s="1" t="s">
        <v>205</v>
      </c>
      <c r="BH1193" s="1" t="s">
        <v>4217</v>
      </c>
      <c r="BI1193" s="1" t="s">
        <v>1786</v>
      </c>
      <c r="BJ1193" s="1" t="s">
        <v>3509</v>
      </c>
      <c r="BK1193" s="1" t="s">
        <v>205</v>
      </c>
      <c r="BL1193" s="1" t="s">
        <v>4217</v>
      </c>
      <c r="BM1193" s="1" t="s">
        <v>1787</v>
      </c>
      <c r="BN1193" s="1" t="s">
        <v>3532</v>
      </c>
      <c r="BO1193" s="1" t="s">
        <v>43</v>
      </c>
      <c r="BP1193" s="1" t="s">
        <v>3115</v>
      </c>
      <c r="BQ1193" s="1" t="s">
        <v>1974</v>
      </c>
      <c r="BR1193" s="1" t="s">
        <v>3875</v>
      </c>
      <c r="BS1193" s="1" t="s">
        <v>306</v>
      </c>
      <c r="BT1193" s="1" t="s">
        <v>3069</v>
      </c>
    </row>
    <row r="1194" spans="1:72" ht="13.5" customHeight="1">
      <c r="A1194" s="6" t="str">
        <f t="shared" si="44"/>
        <v>1729_감물천면_104b</v>
      </c>
      <c r="B1194" s="1">
        <v>1729</v>
      </c>
      <c r="C1194" s="1" t="s">
        <v>4137</v>
      </c>
      <c r="D1194" s="1" t="s">
        <v>4139</v>
      </c>
      <c r="E1194" s="2">
        <v>1193</v>
      </c>
      <c r="F1194" s="1">
        <v>3</v>
      </c>
      <c r="G1194" s="1" t="s">
        <v>1598</v>
      </c>
      <c r="H1194" s="1" t="s">
        <v>2200</v>
      </c>
      <c r="I1194" s="1">
        <v>10</v>
      </c>
      <c r="L1194" s="1">
        <v>4</v>
      </c>
      <c r="M1194" s="1" t="s">
        <v>4655</v>
      </c>
      <c r="N1194" s="1" t="s">
        <v>4656</v>
      </c>
      <c r="S1194" s="1" t="s">
        <v>66</v>
      </c>
      <c r="T1194" s="2" t="s">
        <v>2245</v>
      </c>
      <c r="W1194" s="1" t="s">
        <v>1562</v>
      </c>
      <c r="X1194" s="1" t="s">
        <v>5152</v>
      </c>
      <c r="Y1194" s="1" t="s">
        <v>114</v>
      </c>
      <c r="Z1194" s="1" t="s">
        <v>2416</v>
      </c>
      <c r="AC1194" s="1">
        <v>41</v>
      </c>
      <c r="AD1194" s="1" t="s">
        <v>172</v>
      </c>
      <c r="AE1194" s="1" t="s">
        <v>2994</v>
      </c>
      <c r="AJ1194" s="1" t="s">
        <v>17</v>
      </c>
      <c r="AK1194" s="1" t="s">
        <v>3051</v>
      </c>
      <c r="AL1194" s="1" t="s">
        <v>1103</v>
      </c>
      <c r="AM1194" s="1" t="s">
        <v>3055</v>
      </c>
      <c r="AT1194" s="1" t="s">
        <v>79</v>
      </c>
      <c r="AU1194" s="1" t="s">
        <v>2295</v>
      </c>
      <c r="AV1194" s="1" t="s">
        <v>1645</v>
      </c>
      <c r="AW1194" s="1" t="s">
        <v>2563</v>
      </c>
      <c r="BG1194" s="1" t="s">
        <v>124</v>
      </c>
      <c r="BH1194" s="1" t="s">
        <v>3119</v>
      </c>
      <c r="BI1194" s="1" t="s">
        <v>4118</v>
      </c>
      <c r="BJ1194" s="1" t="s">
        <v>3220</v>
      </c>
      <c r="BK1194" s="1" t="s">
        <v>1975</v>
      </c>
      <c r="BL1194" s="1" t="s">
        <v>3464</v>
      </c>
      <c r="BM1194" s="1" t="s">
        <v>1647</v>
      </c>
      <c r="BN1194" s="1" t="s">
        <v>3546</v>
      </c>
      <c r="BO1194" s="1" t="s">
        <v>43</v>
      </c>
      <c r="BP1194" s="1" t="s">
        <v>3115</v>
      </c>
      <c r="BQ1194" s="1" t="s">
        <v>1976</v>
      </c>
      <c r="BR1194" s="1" t="s">
        <v>3874</v>
      </c>
      <c r="BS1194" s="1" t="s">
        <v>141</v>
      </c>
      <c r="BT1194" s="1" t="s">
        <v>3041</v>
      </c>
    </row>
    <row r="1195" spans="1:31" ht="13.5" customHeight="1">
      <c r="A1195" s="6" t="str">
        <f t="shared" si="44"/>
        <v>1729_감물천면_104b</v>
      </c>
      <c r="B1195" s="1">
        <v>1729</v>
      </c>
      <c r="C1195" s="1" t="s">
        <v>4137</v>
      </c>
      <c r="D1195" s="1" t="s">
        <v>4139</v>
      </c>
      <c r="E1195" s="2">
        <v>1194</v>
      </c>
      <c r="F1195" s="1">
        <v>3</v>
      </c>
      <c r="G1195" s="1" t="s">
        <v>1598</v>
      </c>
      <c r="H1195" s="1" t="s">
        <v>2200</v>
      </c>
      <c r="I1195" s="1">
        <v>10</v>
      </c>
      <c r="L1195" s="1">
        <v>4</v>
      </c>
      <c r="M1195" s="1" t="s">
        <v>4655</v>
      </c>
      <c r="N1195" s="1" t="s">
        <v>4656</v>
      </c>
      <c r="S1195" s="1" t="s">
        <v>678</v>
      </c>
      <c r="T1195" s="2" t="s">
        <v>2247</v>
      </c>
      <c r="AC1195" s="1">
        <v>4</v>
      </c>
      <c r="AD1195" s="1" t="s">
        <v>106</v>
      </c>
      <c r="AE1195" s="1" t="s">
        <v>2958</v>
      </c>
    </row>
    <row r="1196" spans="1:33" ht="13.5" customHeight="1">
      <c r="A1196" s="6" t="str">
        <f t="shared" si="44"/>
        <v>1729_감물천면_104b</v>
      </c>
      <c r="B1196" s="1">
        <v>1729</v>
      </c>
      <c r="C1196" s="1" t="s">
        <v>4137</v>
      </c>
      <c r="D1196" s="1" t="s">
        <v>4139</v>
      </c>
      <c r="E1196" s="2">
        <v>1195</v>
      </c>
      <c r="F1196" s="1">
        <v>3</v>
      </c>
      <c r="G1196" s="1" t="s">
        <v>1598</v>
      </c>
      <c r="H1196" s="1" t="s">
        <v>2200</v>
      </c>
      <c r="I1196" s="1">
        <v>10</v>
      </c>
      <c r="L1196" s="1">
        <v>4</v>
      </c>
      <c r="M1196" s="1" t="s">
        <v>4655</v>
      </c>
      <c r="N1196" s="1" t="s">
        <v>4656</v>
      </c>
      <c r="S1196" s="1" t="s">
        <v>678</v>
      </c>
      <c r="T1196" s="2" t="s">
        <v>2247</v>
      </c>
      <c r="AC1196" s="1">
        <v>2</v>
      </c>
      <c r="AD1196" s="1" t="s">
        <v>232</v>
      </c>
      <c r="AE1196" s="1" t="s">
        <v>2954</v>
      </c>
      <c r="AF1196" s="1" t="s">
        <v>54</v>
      </c>
      <c r="AG1196" s="1" t="s">
        <v>3004</v>
      </c>
    </row>
    <row r="1197" spans="1:72" ht="13.5" customHeight="1">
      <c r="A1197" s="6" t="str">
        <f t="shared" si="44"/>
        <v>1729_감물천면_104b</v>
      </c>
      <c r="B1197" s="1">
        <v>1729</v>
      </c>
      <c r="C1197" s="1" t="s">
        <v>4137</v>
      </c>
      <c r="D1197" s="1" t="s">
        <v>4139</v>
      </c>
      <c r="E1197" s="2">
        <v>1196</v>
      </c>
      <c r="F1197" s="1">
        <v>3</v>
      </c>
      <c r="G1197" s="1" t="s">
        <v>1598</v>
      </c>
      <c r="H1197" s="1" t="s">
        <v>2200</v>
      </c>
      <c r="I1197" s="1">
        <v>10</v>
      </c>
      <c r="L1197" s="1">
        <v>5</v>
      </c>
      <c r="M1197" s="1" t="s">
        <v>1948</v>
      </c>
      <c r="N1197" s="1" t="s">
        <v>2204</v>
      </c>
      <c r="T1197" s="2" t="s">
        <v>5153</v>
      </c>
      <c r="U1197" s="1" t="s">
        <v>79</v>
      </c>
      <c r="V1197" s="1" t="s">
        <v>2295</v>
      </c>
      <c r="W1197" s="1" t="s">
        <v>135</v>
      </c>
      <c r="X1197" s="1" t="s">
        <v>2393</v>
      </c>
      <c r="Y1197" s="1" t="s">
        <v>1977</v>
      </c>
      <c r="Z1197" s="1" t="s">
        <v>2474</v>
      </c>
      <c r="AC1197" s="1">
        <v>40</v>
      </c>
      <c r="AD1197" s="1" t="s">
        <v>748</v>
      </c>
      <c r="AE1197" s="1" t="s">
        <v>2987</v>
      </c>
      <c r="AJ1197" s="1" t="s">
        <v>17</v>
      </c>
      <c r="AK1197" s="1" t="s">
        <v>3051</v>
      </c>
      <c r="AL1197" s="1" t="s">
        <v>65</v>
      </c>
      <c r="AM1197" s="1" t="s">
        <v>5154</v>
      </c>
      <c r="AT1197" s="1" t="s">
        <v>79</v>
      </c>
      <c r="AU1197" s="1" t="s">
        <v>2295</v>
      </c>
      <c r="AV1197" s="1" t="s">
        <v>181</v>
      </c>
      <c r="AW1197" s="1" t="s">
        <v>2523</v>
      </c>
      <c r="BG1197" s="1" t="s">
        <v>43</v>
      </c>
      <c r="BH1197" s="1" t="s">
        <v>3115</v>
      </c>
      <c r="BI1197" s="1" t="s">
        <v>1799</v>
      </c>
      <c r="BJ1197" s="1" t="s">
        <v>3198</v>
      </c>
      <c r="BK1197" s="1" t="s">
        <v>205</v>
      </c>
      <c r="BL1197" s="1" t="s">
        <v>4217</v>
      </c>
      <c r="BM1197" s="1" t="s">
        <v>1800</v>
      </c>
      <c r="BN1197" s="1" t="s">
        <v>3532</v>
      </c>
      <c r="BO1197" s="1" t="s">
        <v>79</v>
      </c>
      <c r="BP1197" s="1" t="s">
        <v>2295</v>
      </c>
      <c r="BQ1197" s="1" t="s">
        <v>1978</v>
      </c>
      <c r="BR1197" s="1" t="s">
        <v>4286</v>
      </c>
      <c r="BS1197" s="1" t="s">
        <v>65</v>
      </c>
      <c r="BT1197" s="1" t="s">
        <v>4753</v>
      </c>
    </row>
    <row r="1198" spans="1:72" ht="13.5" customHeight="1">
      <c r="A1198" s="6" t="str">
        <f t="shared" si="44"/>
        <v>1729_감물천면_104b</v>
      </c>
      <c r="B1198" s="1">
        <v>1729</v>
      </c>
      <c r="C1198" s="1" t="s">
        <v>4137</v>
      </c>
      <c r="D1198" s="1" t="s">
        <v>4139</v>
      </c>
      <c r="E1198" s="2">
        <v>1197</v>
      </c>
      <c r="F1198" s="1">
        <v>3</v>
      </c>
      <c r="G1198" s="1" t="s">
        <v>1598</v>
      </c>
      <c r="H1198" s="1" t="s">
        <v>2200</v>
      </c>
      <c r="I1198" s="1">
        <v>10</v>
      </c>
      <c r="L1198" s="1">
        <v>5</v>
      </c>
      <c r="M1198" s="1" t="s">
        <v>1948</v>
      </c>
      <c r="N1198" s="1" t="s">
        <v>2204</v>
      </c>
      <c r="S1198" s="1" t="s">
        <v>66</v>
      </c>
      <c r="T1198" s="2" t="s">
        <v>2245</v>
      </c>
      <c r="W1198" s="1" t="s">
        <v>56</v>
      </c>
      <c r="X1198" s="1" t="s">
        <v>5155</v>
      </c>
      <c r="Y1198" s="1" t="s">
        <v>10</v>
      </c>
      <c r="Z1198" s="1" t="s">
        <v>2408</v>
      </c>
      <c r="AC1198" s="1">
        <v>43</v>
      </c>
      <c r="AD1198" s="1" t="s">
        <v>240</v>
      </c>
      <c r="AE1198" s="1" t="s">
        <v>2992</v>
      </c>
      <c r="AJ1198" s="1" t="s">
        <v>17</v>
      </c>
      <c r="AK1198" s="1" t="s">
        <v>3051</v>
      </c>
      <c r="AL1198" s="1" t="s">
        <v>59</v>
      </c>
      <c r="AM1198" s="1" t="s">
        <v>3034</v>
      </c>
      <c r="AT1198" s="1" t="s">
        <v>180</v>
      </c>
      <c r="AU1198" s="1" t="s">
        <v>2322</v>
      </c>
      <c r="AV1198" s="1" t="s">
        <v>1979</v>
      </c>
      <c r="AW1198" s="1" t="s">
        <v>2477</v>
      </c>
      <c r="BG1198" s="1" t="s">
        <v>43</v>
      </c>
      <c r="BH1198" s="1" t="s">
        <v>3115</v>
      </c>
      <c r="BI1198" s="1" t="s">
        <v>1980</v>
      </c>
      <c r="BJ1198" s="1" t="s">
        <v>3508</v>
      </c>
      <c r="BK1198" s="1" t="s">
        <v>43</v>
      </c>
      <c r="BL1198" s="1" t="s">
        <v>3115</v>
      </c>
      <c r="BM1198" s="1" t="s">
        <v>652</v>
      </c>
      <c r="BN1198" s="1" t="s">
        <v>3352</v>
      </c>
      <c r="BO1198" s="1" t="s">
        <v>43</v>
      </c>
      <c r="BP1198" s="1" t="s">
        <v>3115</v>
      </c>
      <c r="BQ1198" s="1" t="s">
        <v>1981</v>
      </c>
      <c r="BR1198" s="1" t="s">
        <v>3873</v>
      </c>
      <c r="BS1198" s="1" t="s">
        <v>141</v>
      </c>
      <c r="BT1198" s="1" t="s">
        <v>3041</v>
      </c>
    </row>
    <row r="1199" spans="1:31" ht="13.5" customHeight="1">
      <c r="A1199" s="6" t="str">
        <f t="shared" si="44"/>
        <v>1729_감물천면_104b</v>
      </c>
      <c r="B1199" s="1">
        <v>1729</v>
      </c>
      <c r="C1199" s="1" t="s">
        <v>4137</v>
      </c>
      <c r="D1199" s="1" t="s">
        <v>4139</v>
      </c>
      <c r="E1199" s="2">
        <v>1198</v>
      </c>
      <c r="F1199" s="1">
        <v>3</v>
      </c>
      <c r="G1199" s="1" t="s">
        <v>1598</v>
      </c>
      <c r="H1199" s="1" t="s">
        <v>2200</v>
      </c>
      <c r="I1199" s="1">
        <v>10</v>
      </c>
      <c r="L1199" s="1">
        <v>5</v>
      </c>
      <c r="M1199" s="1" t="s">
        <v>1948</v>
      </c>
      <c r="N1199" s="1" t="s">
        <v>2204</v>
      </c>
      <c r="S1199" s="1" t="s">
        <v>678</v>
      </c>
      <c r="T1199" s="2" t="s">
        <v>2247</v>
      </c>
      <c r="AC1199" s="1">
        <v>4</v>
      </c>
      <c r="AD1199" s="1" t="s">
        <v>106</v>
      </c>
      <c r="AE1199" s="1" t="s">
        <v>2958</v>
      </c>
    </row>
    <row r="1200" spans="1:72" ht="13.5" customHeight="1">
      <c r="A1200" s="6" t="str">
        <f t="shared" si="44"/>
        <v>1729_감물천면_104b</v>
      </c>
      <c r="B1200" s="1">
        <v>1729</v>
      </c>
      <c r="C1200" s="1" t="s">
        <v>4137</v>
      </c>
      <c r="D1200" s="1" t="s">
        <v>4139</v>
      </c>
      <c r="E1200" s="2">
        <v>1199</v>
      </c>
      <c r="F1200" s="1">
        <v>3</v>
      </c>
      <c r="G1200" s="1" t="s">
        <v>1598</v>
      </c>
      <c r="H1200" s="1" t="s">
        <v>2200</v>
      </c>
      <c r="I1200" s="1">
        <v>11</v>
      </c>
      <c r="J1200" s="1" t="s">
        <v>1051</v>
      </c>
      <c r="K1200" s="1" t="s">
        <v>4142</v>
      </c>
      <c r="L1200" s="1">
        <v>1</v>
      </c>
      <c r="M1200" s="1" t="s">
        <v>4657</v>
      </c>
      <c r="N1200" s="1" t="s">
        <v>4658</v>
      </c>
      <c r="T1200" s="2" t="s">
        <v>4790</v>
      </c>
      <c r="U1200" s="1" t="s">
        <v>264</v>
      </c>
      <c r="V1200" s="1" t="s">
        <v>4173</v>
      </c>
      <c r="W1200" s="1" t="s">
        <v>795</v>
      </c>
      <c r="X1200" s="1" t="s">
        <v>2386</v>
      </c>
      <c r="Y1200" s="1" t="s">
        <v>1982</v>
      </c>
      <c r="Z1200" s="1" t="s">
        <v>2473</v>
      </c>
      <c r="AC1200" s="1">
        <v>42</v>
      </c>
      <c r="AD1200" s="1" t="s">
        <v>178</v>
      </c>
      <c r="AE1200" s="1" t="s">
        <v>2961</v>
      </c>
      <c r="AJ1200" s="1" t="s">
        <v>17</v>
      </c>
      <c r="AK1200" s="1" t="s">
        <v>3051</v>
      </c>
      <c r="AL1200" s="1" t="s">
        <v>177</v>
      </c>
      <c r="AM1200" s="1" t="s">
        <v>3056</v>
      </c>
      <c r="AT1200" s="1" t="s">
        <v>79</v>
      </c>
      <c r="AU1200" s="1" t="s">
        <v>2295</v>
      </c>
      <c r="AV1200" s="1" t="s">
        <v>1750</v>
      </c>
      <c r="AW1200" s="1" t="s">
        <v>2539</v>
      </c>
      <c r="BG1200" s="1" t="s">
        <v>43</v>
      </c>
      <c r="BH1200" s="1" t="s">
        <v>3115</v>
      </c>
      <c r="BI1200" s="1" t="s">
        <v>1983</v>
      </c>
      <c r="BJ1200" s="1" t="s">
        <v>3205</v>
      </c>
      <c r="BK1200" s="1" t="s">
        <v>43</v>
      </c>
      <c r="BL1200" s="1" t="s">
        <v>3115</v>
      </c>
      <c r="BM1200" s="1" t="s">
        <v>797</v>
      </c>
      <c r="BN1200" s="1" t="s">
        <v>2381</v>
      </c>
      <c r="BO1200" s="1" t="s">
        <v>43</v>
      </c>
      <c r="BP1200" s="1" t="s">
        <v>3115</v>
      </c>
      <c r="BQ1200" s="1" t="s">
        <v>1984</v>
      </c>
      <c r="BR1200" s="1" t="s">
        <v>3872</v>
      </c>
      <c r="BS1200" s="1" t="s">
        <v>141</v>
      </c>
      <c r="BT1200" s="1" t="s">
        <v>3041</v>
      </c>
    </row>
    <row r="1201" spans="1:72" ht="13.5" customHeight="1">
      <c r="A1201" s="6" t="str">
        <f t="shared" si="44"/>
        <v>1729_감물천면_104b</v>
      </c>
      <c r="B1201" s="1">
        <v>1729</v>
      </c>
      <c r="C1201" s="1" t="s">
        <v>4137</v>
      </c>
      <c r="D1201" s="1" t="s">
        <v>4139</v>
      </c>
      <c r="E1201" s="2">
        <v>1200</v>
      </c>
      <c r="F1201" s="1">
        <v>3</v>
      </c>
      <c r="G1201" s="1" t="s">
        <v>1598</v>
      </c>
      <c r="H1201" s="1" t="s">
        <v>2200</v>
      </c>
      <c r="I1201" s="1">
        <v>11</v>
      </c>
      <c r="L1201" s="1">
        <v>1</v>
      </c>
      <c r="M1201" s="1" t="s">
        <v>4657</v>
      </c>
      <c r="N1201" s="1" t="s">
        <v>4658</v>
      </c>
      <c r="S1201" s="1" t="s">
        <v>66</v>
      </c>
      <c r="T1201" s="2" t="s">
        <v>2245</v>
      </c>
      <c r="W1201" s="1" t="s">
        <v>56</v>
      </c>
      <c r="X1201" s="1" t="s">
        <v>5156</v>
      </c>
      <c r="Y1201" s="1" t="s">
        <v>39</v>
      </c>
      <c r="Z1201" s="1" t="s">
        <v>2423</v>
      </c>
      <c r="AC1201" s="1">
        <v>43</v>
      </c>
      <c r="AD1201" s="1" t="s">
        <v>240</v>
      </c>
      <c r="AE1201" s="1" t="s">
        <v>2992</v>
      </c>
      <c r="AJ1201" s="1" t="s">
        <v>41</v>
      </c>
      <c r="AK1201" s="1" t="s">
        <v>3052</v>
      </c>
      <c r="AL1201" s="1" t="s">
        <v>59</v>
      </c>
      <c r="AM1201" s="1" t="s">
        <v>3034</v>
      </c>
      <c r="AT1201" s="1" t="s">
        <v>479</v>
      </c>
      <c r="AU1201" s="1" t="s">
        <v>4214</v>
      </c>
      <c r="AV1201" s="1" t="s">
        <v>1985</v>
      </c>
      <c r="AW1201" s="1" t="s">
        <v>3167</v>
      </c>
      <c r="BG1201" s="1" t="s">
        <v>43</v>
      </c>
      <c r="BH1201" s="1" t="s">
        <v>3115</v>
      </c>
      <c r="BI1201" s="1" t="s">
        <v>1986</v>
      </c>
      <c r="BJ1201" s="1" t="s">
        <v>3507</v>
      </c>
      <c r="BK1201" s="1" t="s">
        <v>43</v>
      </c>
      <c r="BL1201" s="1" t="s">
        <v>3115</v>
      </c>
      <c r="BM1201" s="1" t="s">
        <v>1987</v>
      </c>
      <c r="BN1201" s="1" t="s">
        <v>3707</v>
      </c>
      <c r="BO1201" s="1" t="s">
        <v>43</v>
      </c>
      <c r="BP1201" s="1" t="s">
        <v>3115</v>
      </c>
      <c r="BQ1201" s="1" t="s">
        <v>1988</v>
      </c>
      <c r="BR1201" s="1" t="s">
        <v>3871</v>
      </c>
      <c r="BS1201" s="1" t="s">
        <v>59</v>
      </c>
      <c r="BT1201" s="1" t="s">
        <v>3034</v>
      </c>
    </row>
    <row r="1202" spans="1:31" ht="13.5" customHeight="1">
      <c r="A1202" s="6" t="str">
        <f t="shared" si="44"/>
        <v>1729_감물천면_104b</v>
      </c>
      <c r="B1202" s="1">
        <v>1729</v>
      </c>
      <c r="C1202" s="1" t="s">
        <v>4137</v>
      </c>
      <c r="D1202" s="1" t="s">
        <v>4139</v>
      </c>
      <c r="E1202" s="2">
        <v>1201</v>
      </c>
      <c r="F1202" s="1">
        <v>3</v>
      </c>
      <c r="G1202" s="1" t="s">
        <v>1598</v>
      </c>
      <c r="H1202" s="1" t="s">
        <v>2200</v>
      </c>
      <c r="I1202" s="1">
        <v>11</v>
      </c>
      <c r="L1202" s="1">
        <v>1</v>
      </c>
      <c r="M1202" s="1" t="s">
        <v>4657</v>
      </c>
      <c r="N1202" s="1" t="s">
        <v>4658</v>
      </c>
      <c r="S1202" s="1" t="s">
        <v>134</v>
      </c>
      <c r="T1202" s="2" t="s">
        <v>2246</v>
      </c>
      <c r="Y1202" s="1" t="s">
        <v>1989</v>
      </c>
      <c r="Z1202" s="1" t="s">
        <v>2472</v>
      </c>
      <c r="AC1202" s="1">
        <v>9</v>
      </c>
      <c r="AD1202" s="1" t="s">
        <v>270</v>
      </c>
      <c r="AE1202" s="1" t="s">
        <v>2962</v>
      </c>
    </row>
    <row r="1203" spans="1:31" ht="13.5" customHeight="1">
      <c r="A1203" s="6" t="str">
        <f t="shared" si="44"/>
        <v>1729_감물천면_104b</v>
      </c>
      <c r="B1203" s="1">
        <v>1729</v>
      </c>
      <c r="C1203" s="1" t="s">
        <v>4137</v>
      </c>
      <c r="D1203" s="1" t="s">
        <v>4139</v>
      </c>
      <c r="E1203" s="2">
        <v>1202</v>
      </c>
      <c r="F1203" s="1">
        <v>3</v>
      </c>
      <c r="G1203" s="1" t="s">
        <v>1598</v>
      </c>
      <c r="H1203" s="1" t="s">
        <v>2200</v>
      </c>
      <c r="I1203" s="1">
        <v>11</v>
      </c>
      <c r="L1203" s="1">
        <v>1</v>
      </c>
      <c r="M1203" s="1" t="s">
        <v>4657</v>
      </c>
      <c r="N1203" s="1" t="s">
        <v>4658</v>
      </c>
      <c r="S1203" s="1" t="s">
        <v>47</v>
      </c>
      <c r="T1203" s="2" t="s">
        <v>2244</v>
      </c>
      <c r="AC1203" s="1">
        <v>3</v>
      </c>
      <c r="AD1203" s="1" t="s">
        <v>248</v>
      </c>
      <c r="AE1203" s="1" t="s">
        <v>2967</v>
      </c>
    </row>
    <row r="1204" spans="1:72" ht="13.5" customHeight="1">
      <c r="A1204" s="6" t="str">
        <f t="shared" si="44"/>
        <v>1729_감물천면_104b</v>
      </c>
      <c r="B1204" s="1">
        <v>1729</v>
      </c>
      <c r="C1204" s="1" t="s">
        <v>4137</v>
      </c>
      <c r="D1204" s="1" t="s">
        <v>4139</v>
      </c>
      <c r="E1204" s="2">
        <v>1203</v>
      </c>
      <c r="F1204" s="1">
        <v>3</v>
      </c>
      <c r="G1204" s="1" t="s">
        <v>1598</v>
      </c>
      <c r="H1204" s="1" t="s">
        <v>2200</v>
      </c>
      <c r="I1204" s="1">
        <v>11</v>
      </c>
      <c r="L1204" s="1">
        <v>2</v>
      </c>
      <c r="M1204" s="1" t="s">
        <v>1990</v>
      </c>
      <c r="N1204" s="1" t="s">
        <v>2471</v>
      </c>
      <c r="T1204" s="2" t="s">
        <v>4790</v>
      </c>
      <c r="U1204" s="1" t="s">
        <v>96</v>
      </c>
      <c r="V1204" s="1" t="s">
        <v>2298</v>
      </c>
      <c r="Y1204" s="1" t="s">
        <v>1990</v>
      </c>
      <c r="Z1204" s="1" t="s">
        <v>2471</v>
      </c>
      <c r="AC1204" s="1">
        <v>66</v>
      </c>
      <c r="AD1204" s="1" t="s">
        <v>133</v>
      </c>
      <c r="AE1204" s="1" t="s">
        <v>2971</v>
      </c>
      <c r="AJ1204" s="1" t="s">
        <v>17</v>
      </c>
      <c r="AK1204" s="1" t="s">
        <v>3051</v>
      </c>
      <c r="AL1204" s="1" t="s">
        <v>129</v>
      </c>
      <c r="AM1204" s="1" t="s">
        <v>3061</v>
      </c>
      <c r="AN1204" s="1" t="s">
        <v>1991</v>
      </c>
      <c r="AO1204" s="1" t="s">
        <v>3095</v>
      </c>
      <c r="AR1204" s="1" t="s">
        <v>1992</v>
      </c>
      <c r="AS1204" s="1" t="s">
        <v>3102</v>
      </c>
      <c r="AT1204" s="1" t="s">
        <v>126</v>
      </c>
      <c r="AU1204" s="1" t="s">
        <v>2342</v>
      </c>
      <c r="AV1204" s="1" t="s">
        <v>1993</v>
      </c>
      <c r="AW1204" s="1" t="s">
        <v>3166</v>
      </c>
      <c r="BG1204" s="1" t="s">
        <v>126</v>
      </c>
      <c r="BH1204" s="1" t="s">
        <v>2342</v>
      </c>
      <c r="BI1204" s="1" t="s">
        <v>1994</v>
      </c>
      <c r="BJ1204" s="1" t="s">
        <v>3506</v>
      </c>
      <c r="BK1204" s="1" t="s">
        <v>126</v>
      </c>
      <c r="BL1204" s="1" t="s">
        <v>2342</v>
      </c>
      <c r="BM1204" s="1" t="s">
        <v>1995</v>
      </c>
      <c r="BN1204" s="1" t="s">
        <v>3706</v>
      </c>
      <c r="BO1204" s="1" t="s">
        <v>1112</v>
      </c>
      <c r="BP1204" s="1" t="s">
        <v>2328</v>
      </c>
      <c r="BQ1204" s="1" t="s">
        <v>1996</v>
      </c>
      <c r="BR1204" s="1" t="s">
        <v>4343</v>
      </c>
      <c r="BS1204" s="1" t="s">
        <v>59</v>
      </c>
      <c r="BT1204" s="1" t="s">
        <v>3034</v>
      </c>
    </row>
    <row r="1205" spans="1:31" ht="13.5" customHeight="1">
      <c r="A1205" s="6" t="str">
        <f t="shared" si="44"/>
        <v>1729_감물천면_104b</v>
      </c>
      <c r="B1205" s="1">
        <v>1729</v>
      </c>
      <c r="C1205" s="1" t="s">
        <v>4137</v>
      </c>
      <c r="D1205" s="1" t="s">
        <v>4139</v>
      </c>
      <c r="E1205" s="2">
        <v>1204</v>
      </c>
      <c r="F1205" s="1">
        <v>3</v>
      </c>
      <c r="G1205" s="1" t="s">
        <v>1598</v>
      </c>
      <c r="H1205" s="1" t="s">
        <v>2200</v>
      </c>
      <c r="I1205" s="1">
        <v>11</v>
      </c>
      <c r="L1205" s="1">
        <v>2</v>
      </c>
      <c r="M1205" s="1" t="s">
        <v>1990</v>
      </c>
      <c r="N1205" s="1" t="s">
        <v>2471</v>
      </c>
      <c r="S1205" s="1" t="s">
        <v>134</v>
      </c>
      <c r="T1205" s="2" t="s">
        <v>2246</v>
      </c>
      <c r="U1205" s="1" t="s">
        <v>1047</v>
      </c>
      <c r="V1205" s="1" t="s">
        <v>2314</v>
      </c>
      <c r="Y1205" s="1" t="s">
        <v>1997</v>
      </c>
      <c r="Z1205" s="1" t="s">
        <v>2470</v>
      </c>
      <c r="AC1205" s="1">
        <v>32</v>
      </c>
      <c r="AD1205" s="1" t="s">
        <v>354</v>
      </c>
      <c r="AE1205" s="1" t="s">
        <v>2993</v>
      </c>
    </row>
    <row r="1206" spans="1:33" ht="13.5" customHeight="1">
      <c r="A1206" s="6" t="str">
        <f t="shared" si="44"/>
        <v>1729_감물천면_104b</v>
      </c>
      <c r="B1206" s="1">
        <v>1729</v>
      </c>
      <c r="C1206" s="1" t="s">
        <v>4137</v>
      </c>
      <c r="D1206" s="1" t="s">
        <v>4139</v>
      </c>
      <c r="E1206" s="2">
        <v>1205</v>
      </c>
      <c r="F1206" s="1">
        <v>3</v>
      </c>
      <c r="G1206" s="1" t="s">
        <v>1598</v>
      </c>
      <c r="H1206" s="1" t="s">
        <v>2200</v>
      </c>
      <c r="I1206" s="1">
        <v>11</v>
      </c>
      <c r="L1206" s="1">
        <v>2</v>
      </c>
      <c r="M1206" s="1" t="s">
        <v>1990</v>
      </c>
      <c r="N1206" s="1" t="s">
        <v>2471</v>
      </c>
      <c r="S1206" s="1" t="s">
        <v>137</v>
      </c>
      <c r="T1206" s="2" t="s">
        <v>2251</v>
      </c>
      <c r="U1206" s="1" t="s">
        <v>1998</v>
      </c>
      <c r="V1206" s="1" t="s">
        <v>2313</v>
      </c>
      <c r="Y1206" s="1" t="s">
        <v>114</v>
      </c>
      <c r="Z1206" s="1" t="s">
        <v>2416</v>
      </c>
      <c r="AC1206" s="1">
        <v>30</v>
      </c>
      <c r="AD1206" s="1" t="s">
        <v>472</v>
      </c>
      <c r="AE1206" s="1" t="s">
        <v>2643</v>
      </c>
      <c r="AF1206" s="1" t="s">
        <v>54</v>
      </c>
      <c r="AG1206" s="1" t="s">
        <v>3004</v>
      </c>
    </row>
    <row r="1207" spans="1:31" ht="13.5" customHeight="1">
      <c r="A1207" s="6" t="str">
        <f t="shared" si="44"/>
        <v>1729_감물천면_104b</v>
      </c>
      <c r="B1207" s="1">
        <v>1729</v>
      </c>
      <c r="C1207" s="1" t="s">
        <v>4137</v>
      </c>
      <c r="D1207" s="1" t="s">
        <v>4139</v>
      </c>
      <c r="E1207" s="2">
        <v>1206</v>
      </c>
      <c r="F1207" s="1">
        <v>3</v>
      </c>
      <c r="G1207" s="1" t="s">
        <v>1598</v>
      </c>
      <c r="H1207" s="1" t="s">
        <v>2200</v>
      </c>
      <c r="I1207" s="1">
        <v>11</v>
      </c>
      <c r="L1207" s="1">
        <v>2</v>
      </c>
      <c r="M1207" s="1" t="s">
        <v>1990</v>
      </c>
      <c r="N1207" s="1" t="s">
        <v>2471</v>
      </c>
      <c r="S1207" s="1" t="s">
        <v>47</v>
      </c>
      <c r="T1207" s="2" t="s">
        <v>2244</v>
      </c>
      <c r="Y1207" s="1" t="s">
        <v>114</v>
      </c>
      <c r="Z1207" s="1" t="s">
        <v>2416</v>
      </c>
      <c r="AC1207" s="1">
        <v>15</v>
      </c>
      <c r="AD1207" s="1" t="s">
        <v>115</v>
      </c>
      <c r="AE1207" s="1" t="s">
        <v>2974</v>
      </c>
    </row>
    <row r="1208" spans="1:33" ht="13.5" customHeight="1">
      <c r="A1208" s="6" t="str">
        <f t="shared" si="44"/>
        <v>1729_감물천면_104b</v>
      </c>
      <c r="B1208" s="1">
        <v>1729</v>
      </c>
      <c r="C1208" s="1" t="s">
        <v>4137</v>
      </c>
      <c r="D1208" s="1" t="s">
        <v>4139</v>
      </c>
      <c r="E1208" s="2">
        <v>1207</v>
      </c>
      <c r="F1208" s="1">
        <v>3</v>
      </c>
      <c r="G1208" s="1" t="s">
        <v>1598</v>
      </c>
      <c r="H1208" s="1" t="s">
        <v>2200</v>
      </c>
      <c r="I1208" s="1">
        <v>11</v>
      </c>
      <c r="L1208" s="1">
        <v>2</v>
      </c>
      <c r="M1208" s="1" t="s">
        <v>1990</v>
      </c>
      <c r="N1208" s="1" t="s">
        <v>2471</v>
      </c>
      <c r="S1208" s="1" t="s">
        <v>47</v>
      </c>
      <c r="T1208" s="2" t="s">
        <v>2244</v>
      </c>
      <c r="Y1208" s="1" t="s">
        <v>114</v>
      </c>
      <c r="Z1208" s="1" t="s">
        <v>2416</v>
      </c>
      <c r="AF1208" s="1" t="s">
        <v>131</v>
      </c>
      <c r="AG1208" s="1" t="s">
        <v>3005</v>
      </c>
    </row>
    <row r="1209" spans="1:72" ht="13.5" customHeight="1">
      <c r="A1209" s="6" t="str">
        <f t="shared" si="44"/>
        <v>1729_감물천면_104b</v>
      </c>
      <c r="B1209" s="1">
        <v>1729</v>
      </c>
      <c r="C1209" s="1" t="s">
        <v>4137</v>
      </c>
      <c r="D1209" s="1" t="s">
        <v>4139</v>
      </c>
      <c r="E1209" s="2">
        <v>1208</v>
      </c>
      <c r="F1209" s="1">
        <v>3</v>
      </c>
      <c r="G1209" s="1" t="s">
        <v>1598</v>
      </c>
      <c r="H1209" s="1" t="s">
        <v>2200</v>
      </c>
      <c r="I1209" s="1">
        <v>11</v>
      </c>
      <c r="L1209" s="1">
        <v>3</v>
      </c>
      <c r="M1209" s="1" t="s">
        <v>4659</v>
      </c>
      <c r="N1209" s="1" t="s">
        <v>4660</v>
      </c>
      <c r="T1209" s="2" t="s">
        <v>4733</v>
      </c>
      <c r="U1209" s="1" t="s">
        <v>107</v>
      </c>
      <c r="V1209" s="1" t="s">
        <v>2312</v>
      </c>
      <c r="W1209" s="1" t="s">
        <v>1197</v>
      </c>
      <c r="X1209" s="1" t="s">
        <v>2383</v>
      </c>
      <c r="Y1209" s="1" t="s">
        <v>1229</v>
      </c>
      <c r="Z1209" s="1" t="s">
        <v>2469</v>
      </c>
      <c r="AC1209" s="1">
        <v>25</v>
      </c>
      <c r="AD1209" s="1" t="s">
        <v>406</v>
      </c>
      <c r="AE1209" s="1" t="s">
        <v>2952</v>
      </c>
      <c r="AJ1209" s="1" t="s">
        <v>17</v>
      </c>
      <c r="AK1209" s="1" t="s">
        <v>3051</v>
      </c>
      <c r="AL1209" s="1" t="s">
        <v>651</v>
      </c>
      <c r="AM1209" s="1" t="s">
        <v>3054</v>
      </c>
      <c r="AT1209" s="1" t="s">
        <v>79</v>
      </c>
      <c r="AU1209" s="1" t="s">
        <v>2295</v>
      </c>
      <c r="AV1209" s="1" t="s">
        <v>1278</v>
      </c>
      <c r="AW1209" s="1" t="s">
        <v>3164</v>
      </c>
      <c r="BG1209" s="1" t="s">
        <v>1999</v>
      </c>
      <c r="BH1209" s="1" t="s">
        <v>3456</v>
      </c>
      <c r="BI1209" s="1" t="s">
        <v>2000</v>
      </c>
      <c r="BJ1209" s="1" t="s">
        <v>3504</v>
      </c>
      <c r="BK1209" s="1" t="s">
        <v>124</v>
      </c>
      <c r="BL1209" s="1" t="s">
        <v>3119</v>
      </c>
      <c r="BM1209" s="1" t="s">
        <v>1217</v>
      </c>
      <c r="BN1209" s="1" t="s">
        <v>3276</v>
      </c>
      <c r="BO1209" s="1" t="s">
        <v>43</v>
      </c>
      <c r="BP1209" s="1" t="s">
        <v>3115</v>
      </c>
      <c r="BQ1209" s="1" t="s">
        <v>2001</v>
      </c>
      <c r="BR1209" s="1" t="s">
        <v>3870</v>
      </c>
      <c r="BS1209" s="1" t="s">
        <v>129</v>
      </c>
      <c r="BT1209" s="1" t="s">
        <v>3061</v>
      </c>
    </row>
    <row r="1210" spans="1:72" ht="13.5" customHeight="1">
      <c r="A1210" s="6" t="str">
        <f t="shared" si="44"/>
        <v>1729_감물천면_104b</v>
      </c>
      <c r="B1210" s="1">
        <v>1729</v>
      </c>
      <c r="C1210" s="1" t="s">
        <v>4137</v>
      </c>
      <c r="D1210" s="1" t="s">
        <v>4139</v>
      </c>
      <c r="E1210" s="2">
        <v>1209</v>
      </c>
      <c r="F1210" s="1">
        <v>3</v>
      </c>
      <c r="G1210" s="1" t="s">
        <v>1598</v>
      </c>
      <c r="H1210" s="1" t="s">
        <v>2200</v>
      </c>
      <c r="I1210" s="1">
        <v>11</v>
      </c>
      <c r="L1210" s="1">
        <v>3</v>
      </c>
      <c r="M1210" s="1" t="s">
        <v>4659</v>
      </c>
      <c r="N1210" s="1" t="s">
        <v>4660</v>
      </c>
      <c r="S1210" s="1" t="s">
        <v>66</v>
      </c>
      <c r="T1210" s="2" t="s">
        <v>2245</v>
      </c>
      <c r="W1210" s="1" t="s">
        <v>76</v>
      </c>
      <c r="X1210" s="1" t="s">
        <v>5015</v>
      </c>
      <c r="Y1210" s="1" t="s">
        <v>114</v>
      </c>
      <c r="Z1210" s="1" t="s">
        <v>2416</v>
      </c>
      <c r="AC1210" s="1">
        <v>35</v>
      </c>
      <c r="AD1210" s="1" t="s">
        <v>401</v>
      </c>
      <c r="AE1210" s="1" t="s">
        <v>2948</v>
      </c>
      <c r="AJ1210" s="1" t="s">
        <v>17</v>
      </c>
      <c r="AK1210" s="1" t="s">
        <v>3051</v>
      </c>
      <c r="AL1210" s="1" t="s">
        <v>65</v>
      </c>
      <c r="AM1210" s="1" t="s">
        <v>4734</v>
      </c>
      <c r="AT1210" s="1" t="s">
        <v>126</v>
      </c>
      <c r="AU1210" s="1" t="s">
        <v>2342</v>
      </c>
      <c r="AV1210" s="1" t="s">
        <v>2002</v>
      </c>
      <c r="AW1210" s="1" t="s">
        <v>3165</v>
      </c>
      <c r="BG1210" s="1" t="s">
        <v>750</v>
      </c>
      <c r="BH1210" s="1" t="s">
        <v>3457</v>
      </c>
      <c r="BI1210" s="1" t="s">
        <v>2003</v>
      </c>
      <c r="BJ1210" s="1" t="s">
        <v>3505</v>
      </c>
      <c r="BK1210" s="1" t="s">
        <v>126</v>
      </c>
      <c r="BL1210" s="1" t="s">
        <v>2342</v>
      </c>
      <c r="BM1210" s="1" t="s">
        <v>2004</v>
      </c>
      <c r="BN1210" s="1" t="s">
        <v>3705</v>
      </c>
      <c r="BO1210" s="1" t="s">
        <v>126</v>
      </c>
      <c r="BP1210" s="1" t="s">
        <v>2342</v>
      </c>
      <c r="BQ1210" s="1" t="s">
        <v>2005</v>
      </c>
      <c r="BR1210" s="1" t="s">
        <v>3869</v>
      </c>
      <c r="BS1210" s="1" t="s">
        <v>141</v>
      </c>
      <c r="BT1210" s="1" t="s">
        <v>3041</v>
      </c>
    </row>
    <row r="1211" spans="1:31" ht="13.5" customHeight="1">
      <c r="A1211" s="6" t="str">
        <f t="shared" si="44"/>
        <v>1729_감물천면_104b</v>
      </c>
      <c r="B1211" s="1">
        <v>1729</v>
      </c>
      <c r="C1211" s="1" t="s">
        <v>4137</v>
      </c>
      <c r="D1211" s="1" t="s">
        <v>4139</v>
      </c>
      <c r="E1211" s="2">
        <v>1210</v>
      </c>
      <c r="F1211" s="1">
        <v>3</v>
      </c>
      <c r="G1211" s="1" t="s">
        <v>1598</v>
      </c>
      <c r="H1211" s="1" t="s">
        <v>2200</v>
      </c>
      <c r="I1211" s="1">
        <v>11</v>
      </c>
      <c r="L1211" s="1">
        <v>3</v>
      </c>
      <c r="M1211" s="1" t="s">
        <v>4659</v>
      </c>
      <c r="N1211" s="1" t="s">
        <v>4660</v>
      </c>
      <c r="S1211" s="1" t="s">
        <v>1865</v>
      </c>
      <c r="T1211" s="2" t="s">
        <v>2256</v>
      </c>
      <c r="Y1211" s="1" t="s">
        <v>114</v>
      </c>
      <c r="Z1211" s="1" t="s">
        <v>2416</v>
      </c>
      <c r="AC1211" s="1">
        <v>17</v>
      </c>
      <c r="AD1211" s="1" t="s">
        <v>356</v>
      </c>
      <c r="AE1211" s="1" t="s">
        <v>2960</v>
      </c>
    </row>
    <row r="1212" spans="1:31" ht="13.5" customHeight="1">
      <c r="A1212" s="6" t="str">
        <f aca="true" t="shared" si="45" ref="A1212:A1243">HYPERLINK("http://kyu.snu.ac.kr/sdhj/index.jsp?type=hj/GK14620_00IM0001_104b.jpg","1729_감물천면_104b")</f>
        <v>1729_감물천면_104b</v>
      </c>
      <c r="B1212" s="1">
        <v>1729</v>
      </c>
      <c r="C1212" s="1" t="s">
        <v>4137</v>
      </c>
      <c r="D1212" s="1" t="s">
        <v>4139</v>
      </c>
      <c r="E1212" s="2">
        <v>1211</v>
      </c>
      <c r="F1212" s="1">
        <v>3</v>
      </c>
      <c r="G1212" s="1" t="s">
        <v>1598</v>
      </c>
      <c r="H1212" s="1" t="s">
        <v>2200</v>
      </c>
      <c r="I1212" s="1">
        <v>11</v>
      </c>
      <c r="L1212" s="1">
        <v>3</v>
      </c>
      <c r="M1212" s="1" t="s">
        <v>4659</v>
      </c>
      <c r="N1212" s="1" t="s">
        <v>4660</v>
      </c>
      <c r="S1212" s="1" t="s">
        <v>47</v>
      </c>
      <c r="T1212" s="2" t="s">
        <v>2244</v>
      </c>
      <c r="AC1212" s="1">
        <v>13</v>
      </c>
      <c r="AD1212" s="1" t="s">
        <v>208</v>
      </c>
      <c r="AE1212" s="1" t="s">
        <v>2951</v>
      </c>
    </row>
    <row r="1213" spans="1:31" ht="13.5" customHeight="1">
      <c r="A1213" s="6" t="str">
        <f t="shared" si="45"/>
        <v>1729_감물천면_104b</v>
      </c>
      <c r="B1213" s="1">
        <v>1729</v>
      </c>
      <c r="C1213" s="1" t="s">
        <v>4137</v>
      </c>
      <c r="D1213" s="1" t="s">
        <v>4139</v>
      </c>
      <c r="E1213" s="2">
        <v>1212</v>
      </c>
      <c r="F1213" s="1">
        <v>3</v>
      </c>
      <c r="G1213" s="1" t="s">
        <v>1598</v>
      </c>
      <c r="H1213" s="1" t="s">
        <v>2200</v>
      </c>
      <c r="I1213" s="1">
        <v>11</v>
      </c>
      <c r="L1213" s="1">
        <v>3</v>
      </c>
      <c r="M1213" s="1" t="s">
        <v>4659</v>
      </c>
      <c r="N1213" s="1" t="s">
        <v>4660</v>
      </c>
      <c r="S1213" s="1" t="s">
        <v>47</v>
      </c>
      <c r="T1213" s="2" t="s">
        <v>2244</v>
      </c>
      <c r="AC1213" s="1">
        <v>4</v>
      </c>
      <c r="AD1213" s="1" t="s">
        <v>106</v>
      </c>
      <c r="AE1213" s="1" t="s">
        <v>2958</v>
      </c>
    </row>
    <row r="1214" spans="1:72" ht="13.5" customHeight="1">
      <c r="A1214" s="6" t="str">
        <f t="shared" si="45"/>
        <v>1729_감물천면_104b</v>
      </c>
      <c r="B1214" s="1">
        <v>1729</v>
      </c>
      <c r="C1214" s="1" t="s">
        <v>4137</v>
      </c>
      <c r="D1214" s="1" t="s">
        <v>4139</v>
      </c>
      <c r="E1214" s="2">
        <v>1213</v>
      </c>
      <c r="F1214" s="1">
        <v>3</v>
      </c>
      <c r="G1214" s="1" t="s">
        <v>1598</v>
      </c>
      <c r="H1214" s="1" t="s">
        <v>2200</v>
      </c>
      <c r="I1214" s="1">
        <v>11</v>
      </c>
      <c r="L1214" s="1">
        <v>4</v>
      </c>
      <c r="M1214" s="1" t="s">
        <v>1051</v>
      </c>
      <c r="N1214" s="1" t="s">
        <v>4142</v>
      </c>
      <c r="T1214" s="2" t="s">
        <v>4733</v>
      </c>
      <c r="U1214" s="1" t="s">
        <v>1255</v>
      </c>
      <c r="V1214" s="1" t="s">
        <v>2307</v>
      </c>
      <c r="W1214" s="1" t="s">
        <v>76</v>
      </c>
      <c r="X1214" s="1" t="s">
        <v>5157</v>
      </c>
      <c r="Y1214" s="1" t="s">
        <v>1152</v>
      </c>
      <c r="Z1214" s="1" t="s">
        <v>2396</v>
      </c>
      <c r="AC1214" s="1">
        <v>38</v>
      </c>
      <c r="AD1214" s="1" t="s">
        <v>351</v>
      </c>
      <c r="AE1214" s="1" t="s">
        <v>2972</v>
      </c>
      <c r="AJ1214" s="1" t="s">
        <v>17</v>
      </c>
      <c r="AK1214" s="1" t="s">
        <v>3051</v>
      </c>
      <c r="AL1214" s="1" t="s">
        <v>65</v>
      </c>
      <c r="AM1214" s="1" t="s">
        <v>4713</v>
      </c>
      <c r="AT1214" s="1" t="s">
        <v>126</v>
      </c>
      <c r="AU1214" s="1" t="s">
        <v>2342</v>
      </c>
      <c r="AV1214" s="1" t="s">
        <v>2006</v>
      </c>
      <c r="AW1214" s="1" t="s">
        <v>3141</v>
      </c>
      <c r="BG1214" s="1" t="s">
        <v>126</v>
      </c>
      <c r="BH1214" s="1" t="s">
        <v>2342</v>
      </c>
      <c r="BI1214" s="1" t="s">
        <v>2007</v>
      </c>
      <c r="BJ1214" s="1" t="s">
        <v>3485</v>
      </c>
      <c r="BK1214" s="1" t="s">
        <v>126</v>
      </c>
      <c r="BL1214" s="1" t="s">
        <v>2342</v>
      </c>
      <c r="BM1214" s="1" t="s">
        <v>2008</v>
      </c>
      <c r="BN1214" s="1" t="s">
        <v>3486</v>
      </c>
      <c r="BO1214" s="1" t="s">
        <v>2009</v>
      </c>
      <c r="BP1214" s="1" t="s">
        <v>3836</v>
      </c>
      <c r="BQ1214" s="1" t="s">
        <v>2010</v>
      </c>
      <c r="BR1214" s="1" t="s">
        <v>3852</v>
      </c>
      <c r="BS1214" s="1" t="s">
        <v>2011</v>
      </c>
      <c r="BT1214" s="1" t="s">
        <v>4037</v>
      </c>
    </row>
    <row r="1215" spans="1:72" ht="13.5" customHeight="1">
      <c r="A1215" s="6" t="str">
        <f t="shared" si="45"/>
        <v>1729_감물천면_104b</v>
      </c>
      <c r="B1215" s="1">
        <v>1729</v>
      </c>
      <c r="C1215" s="1" t="s">
        <v>4137</v>
      </c>
      <c r="D1215" s="1" t="s">
        <v>4139</v>
      </c>
      <c r="E1215" s="2">
        <v>1214</v>
      </c>
      <c r="F1215" s="1">
        <v>3</v>
      </c>
      <c r="G1215" s="1" t="s">
        <v>1598</v>
      </c>
      <c r="H1215" s="1" t="s">
        <v>2200</v>
      </c>
      <c r="I1215" s="1">
        <v>11</v>
      </c>
      <c r="L1215" s="1">
        <v>4</v>
      </c>
      <c r="M1215" s="1" t="s">
        <v>1051</v>
      </c>
      <c r="N1215" s="1" t="s">
        <v>4142</v>
      </c>
      <c r="S1215" s="1" t="s">
        <v>66</v>
      </c>
      <c r="T1215" s="2" t="s">
        <v>2245</v>
      </c>
      <c r="W1215" s="1" t="s">
        <v>1197</v>
      </c>
      <c r="X1215" s="1" t="s">
        <v>2383</v>
      </c>
      <c r="Y1215" s="1" t="s">
        <v>114</v>
      </c>
      <c r="Z1215" s="1" t="s">
        <v>2416</v>
      </c>
      <c r="AC1215" s="1">
        <v>37</v>
      </c>
      <c r="AD1215" s="1" t="s">
        <v>231</v>
      </c>
      <c r="AE1215" s="1" t="s">
        <v>2986</v>
      </c>
      <c r="AJ1215" s="1" t="s">
        <v>17</v>
      </c>
      <c r="AK1215" s="1" t="s">
        <v>3051</v>
      </c>
      <c r="AL1215" s="1" t="s">
        <v>651</v>
      </c>
      <c r="AM1215" s="1" t="s">
        <v>3054</v>
      </c>
      <c r="AT1215" s="1" t="s">
        <v>126</v>
      </c>
      <c r="AU1215" s="1" t="s">
        <v>2342</v>
      </c>
      <c r="AV1215" s="1" t="s">
        <v>1278</v>
      </c>
      <c r="AW1215" s="1" t="s">
        <v>3164</v>
      </c>
      <c r="BG1215" s="1" t="s">
        <v>1999</v>
      </c>
      <c r="BH1215" s="1" t="s">
        <v>3456</v>
      </c>
      <c r="BI1215" s="1" t="s">
        <v>2000</v>
      </c>
      <c r="BJ1215" s="1" t="s">
        <v>3504</v>
      </c>
      <c r="BK1215" s="1" t="s">
        <v>124</v>
      </c>
      <c r="BL1215" s="1" t="s">
        <v>3119</v>
      </c>
      <c r="BM1215" s="1" t="s">
        <v>1217</v>
      </c>
      <c r="BN1215" s="1" t="s">
        <v>3276</v>
      </c>
      <c r="BO1215" s="1" t="s">
        <v>43</v>
      </c>
      <c r="BP1215" s="1" t="s">
        <v>3115</v>
      </c>
      <c r="BQ1215" s="1" t="s">
        <v>2012</v>
      </c>
      <c r="BR1215" s="1" t="s">
        <v>3868</v>
      </c>
      <c r="BS1215" s="1" t="s">
        <v>129</v>
      </c>
      <c r="BT1215" s="1" t="s">
        <v>3061</v>
      </c>
    </row>
    <row r="1216" spans="1:31" ht="13.5" customHeight="1">
      <c r="A1216" s="6" t="str">
        <f t="shared" si="45"/>
        <v>1729_감물천면_104b</v>
      </c>
      <c r="B1216" s="1">
        <v>1729</v>
      </c>
      <c r="C1216" s="1" t="s">
        <v>4137</v>
      </c>
      <c r="D1216" s="1" t="s">
        <v>4139</v>
      </c>
      <c r="E1216" s="2">
        <v>1215</v>
      </c>
      <c r="F1216" s="1">
        <v>3</v>
      </c>
      <c r="G1216" s="1" t="s">
        <v>1598</v>
      </c>
      <c r="H1216" s="1" t="s">
        <v>2200</v>
      </c>
      <c r="I1216" s="1">
        <v>11</v>
      </c>
      <c r="L1216" s="1">
        <v>4</v>
      </c>
      <c r="M1216" s="1" t="s">
        <v>1051</v>
      </c>
      <c r="N1216" s="1" t="s">
        <v>4142</v>
      </c>
      <c r="S1216" s="1" t="s">
        <v>678</v>
      </c>
      <c r="T1216" s="2" t="s">
        <v>2247</v>
      </c>
      <c r="Y1216" s="1" t="s">
        <v>114</v>
      </c>
      <c r="Z1216" s="1" t="s">
        <v>2416</v>
      </c>
      <c r="AC1216" s="1">
        <v>5</v>
      </c>
      <c r="AD1216" s="1" t="s">
        <v>53</v>
      </c>
      <c r="AE1216" s="1" t="s">
        <v>2955</v>
      </c>
    </row>
    <row r="1217" spans="1:31" ht="13.5" customHeight="1">
      <c r="A1217" s="6" t="str">
        <f t="shared" si="45"/>
        <v>1729_감물천면_104b</v>
      </c>
      <c r="B1217" s="1">
        <v>1729</v>
      </c>
      <c r="C1217" s="1" t="s">
        <v>4137</v>
      </c>
      <c r="D1217" s="1" t="s">
        <v>4139</v>
      </c>
      <c r="E1217" s="2">
        <v>1216</v>
      </c>
      <c r="F1217" s="1">
        <v>3</v>
      </c>
      <c r="G1217" s="1" t="s">
        <v>1598</v>
      </c>
      <c r="H1217" s="1" t="s">
        <v>2200</v>
      </c>
      <c r="I1217" s="1">
        <v>11</v>
      </c>
      <c r="L1217" s="1">
        <v>4</v>
      </c>
      <c r="M1217" s="1" t="s">
        <v>1051</v>
      </c>
      <c r="N1217" s="1" t="s">
        <v>4142</v>
      </c>
      <c r="S1217" s="1" t="s">
        <v>261</v>
      </c>
      <c r="T1217" s="2" t="s">
        <v>2255</v>
      </c>
      <c r="W1217" s="1" t="s">
        <v>256</v>
      </c>
      <c r="X1217" s="1" t="s">
        <v>2392</v>
      </c>
      <c r="Y1217" s="1" t="s">
        <v>114</v>
      </c>
      <c r="Z1217" s="1" t="s">
        <v>2416</v>
      </c>
      <c r="AC1217" s="1">
        <v>87</v>
      </c>
      <c r="AD1217" s="1" t="s">
        <v>262</v>
      </c>
      <c r="AE1217" s="1" t="s">
        <v>2988</v>
      </c>
    </row>
    <row r="1218" spans="1:33" ht="13.5" customHeight="1">
      <c r="A1218" s="6" t="str">
        <f t="shared" si="45"/>
        <v>1729_감물천면_104b</v>
      </c>
      <c r="B1218" s="1">
        <v>1729</v>
      </c>
      <c r="C1218" s="1" t="s">
        <v>4137</v>
      </c>
      <c r="D1218" s="1" t="s">
        <v>4139</v>
      </c>
      <c r="E1218" s="2">
        <v>1217</v>
      </c>
      <c r="F1218" s="1">
        <v>3</v>
      </c>
      <c r="G1218" s="1" t="s">
        <v>1598</v>
      </c>
      <c r="H1218" s="1" t="s">
        <v>2200</v>
      </c>
      <c r="I1218" s="1">
        <v>11</v>
      </c>
      <c r="L1218" s="1">
        <v>4</v>
      </c>
      <c r="M1218" s="1" t="s">
        <v>1051</v>
      </c>
      <c r="N1218" s="1" t="s">
        <v>4142</v>
      </c>
      <c r="S1218" s="1" t="s">
        <v>209</v>
      </c>
      <c r="T1218" s="2" t="s">
        <v>2249</v>
      </c>
      <c r="Y1218" s="1" t="s">
        <v>1766</v>
      </c>
      <c r="Z1218" s="1" t="s">
        <v>2421</v>
      </c>
      <c r="AC1218" s="1">
        <v>2</v>
      </c>
      <c r="AD1218" s="1" t="s">
        <v>232</v>
      </c>
      <c r="AE1218" s="1" t="s">
        <v>2954</v>
      </c>
      <c r="AF1218" s="1" t="s">
        <v>54</v>
      </c>
      <c r="AG1218" s="1" t="s">
        <v>3004</v>
      </c>
    </row>
    <row r="1219" spans="1:72" ht="13.5" customHeight="1">
      <c r="A1219" s="6" t="str">
        <f t="shared" si="45"/>
        <v>1729_감물천면_104b</v>
      </c>
      <c r="B1219" s="1">
        <v>1729</v>
      </c>
      <c r="C1219" s="1" t="s">
        <v>4137</v>
      </c>
      <c r="D1219" s="1" t="s">
        <v>4139</v>
      </c>
      <c r="E1219" s="2">
        <v>1218</v>
      </c>
      <c r="F1219" s="1">
        <v>3</v>
      </c>
      <c r="G1219" s="1" t="s">
        <v>1598</v>
      </c>
      <c r="H1219" s="1" t="s">
        <v>2200</v>
      </c>
      <c r="I1219" s="1">
        <v>11</v>
      </c>
      <c r="L1219" s="1">
        <v>5</v>
      </c>
      <c r="M1219" s="1" t="s">
        <v>4413</v>
      </c>
      <c r="N1219" s="1" t="s">
        <v>4414</v>
      </c>
      <c r="Q1219" s="1" t="s">
        <v>2013</v>
      </c>
      <c r="R1219" s="1" t="s">
        <v>5158</v>
      </c>
      <c r="T1219" s="2" t="s">
        <v>4704</v>
      </c>
      <c r="W1219" s="1" t="s">
        <v>76</v>
      </c>
      <c r="X1219" s="1" t="s">
        <v>4807</v>
      </c>
      <c r="Y1219" s="1" t="s">
        <v>114</v>
      </c>
      <c r="Z1219" s="1" t="s">
        <v>2416</v>
      </c>
      <c r="AC1219" s="1">
        <v>43</v>
      </c>
      <c r="AD1219" s="1" t="s">
        <v>240</v>
      </c>
      <c r="AE1219" s="1" t="s">
        <v>2992</v>
      </c>
      <c r="AJ1219" s="1" t="s">
        <v>17</v>
      </c>
      <c r="AK1219" s="1" t="s">
        <v>3051</v>
      </c>
      <c r="AL1219" s="1" t="s">
        <v>65</v>
      </c>
      <c r="AM1219" s="1" t="s">
        <v>4910</v>
      </c>
      <c r="AT1219" s="1" t="s">
        <v>860</v>
      </c>
      <c r="AU1219" s="1" t="s">
        <v>2347</v>
      </c>
      <c r="AV1219" s="1" t="s">
        <v>2014</v>
      </c>
      <c r="AW1219" s="1" t="s">
        <v>3163</v>
      </c>
      <c r="BG1219" s="1" t="s">
        <v>392</v>
      </c>
      <c r="BH1219" s="1" t="s">
        <v>3116</v>
      </c>
      <c r="BI1219" s="1" t="s">
        <v>1505</v>
      </c>
      <c r="BJ1219" s="1" t="s">
        <v>2437</v>
      </c>
      <c r="BK1219" s="1" t="s">
        <v>205</v>
      </c>
      <c r="BL1219" s="1" t="s">
        <v>4217</v>
      </c>
      <c r="BM1219" s="1" t="s">
        <v>2015</v>
      </c>
      <c r="BN1219" s="1" t="s">
        <v>3704</v>
      </c>
      <c r="BO1219" s="1" t="s">
        <v>126</v>
      </c>
      <c r="BP1219" s="1" t="s">
        <v>2342</v>
      </c>
      <c r="BQ1219" s="1" t="s">
        <v>2016</v>
      </c>
      <c r="BR1219" s="1" t="s">
        <v>3867</v>
      </c>
      <c r="BS1219" s="1" t="s">
        <v>540</v>
      </c>
      <c r="BT1219" s="1" t="s">
        <v>2664</v>
      </c>
    </row>
    <row r="1220" spans="1:33" ht="13.5" customHeight="1">
      <c r="A1220" s="6" t="str">
        <f t="shared" si="45"/>
        <v>1729_감물천면_104b</v>
      </c>
      <c r="B1220" s="1">
        <v>1729</v>
      </c>
      <c r="C1220" s="1" t="s">
        <v>4137</v>
      </c>
      <c r="D1220" s="1" t="s">
        <v>4139</v>
      </c>
      <c r="E1220" s="2">
        <v>1219</v>
      </c>
      <c r="F1220" s="1">
        <v>3</v>
      </c>
      <c r="G1220" s="1" t="s">
        <v>1598</v>
      </c>
      <c r="H1220" s="1" t="s">
        <v>2200</v>
      </c>
      <c r="I1220" s="1">
        <v>11</v>
      </c>
      <c r="L1220" s="1">
        <v>5</v>
      </c>
      <c r="M1220" s="1" t="s">
        <v>4413</v>
      </c>
      <c r="N1220" s="1" t="s">
        <v>4414</v>
      </c>
      <c r="S1220" s="1" t="s">
        <v>678</v>
      </c>
      <c r="T1220" s="2" t="s">
        <v>2247</v>
      </c>
      <c r="AF1220" s="1" t="s">
        <v>131</v>
      </c>
      <c r="AG1220" s="1" t="s">
        <v>3005</v>
      </c>
    </row>
    <row r="1221" spans="1:31" ht="13.5" customHeight="1">
      <c r="A1221" s="6" t="str">
        <f t="shared" si="45"/>
        <v>1729_감물천면_104b</v>
      </c>
      <c r="B1221" s="1">
        <v>1729</v>
      </c>
      <c r="C1221" s="1" t="s">
        <v>4137</v>
      </c>
      <c r="D1221" s="1" t="s">
        <v>4139</v>
      </c>
      <c r="E1221" s="2">
        <v>1220</v>
      </c>
      <c r="F1221" s="1">
        <v>3</v>
      </c>
      <c r="G1221" s="1" t="s">
        <v>1598</v>
      </c>
      <c r="H1221" s="1" t="s">
        <v>2200</v>
      </c>
      <c r="I1221" s="1">
        <v>11</v>
      </c>
      <c r="L1221" s="1">
        <v>5</v>
      </c>
      <c r="M1221" s="1" t="s">
        <v>4413</v>
      </c>
      <c r="N1221" s="1" t="s">
        <v>4414</v>
      </c>
      <c r="S1221" s="1" t="s">
        <v>47</v>
      </c>
      <c r="T1221" s="2" t="s">
        <v>2244</v>
      </c>
      <c r="Y1221" s="1" t="s">
        <v>114</v>
      </c>
      <c r="Z1221" s="1" t="s">
        <v>2416</v>
      </c>
      <c r="AC1221" s="1">
        <v>15</v>
      </c>
      <c r="AD1221" s="1" t="s">
        <v>115</v>
      </c>
      <c r="AE1221" s="1" t="s">
        <v>2974</v>
      </c>
    </row>
    <row r="1222" spans="1:72" ht="13.5" customHeight="1">
      <c r="A1222" s="6" t="str">
        <f t="shared" si="45"/>
        <v>1729_감물천면_104b</v>
      </c>
      <c r="B1222" s="1">
        <v>1729</v>
      </c>
      <c r="C1222" s="1" t="s">
        <v>4137</v>
      </c>
      <c r="D1222" s="1" t="s">
        <v>4139</v>
      </c>
      <c r="E1222" s="2">
        <v>1221</v>
      </c>
      <c r="F1222" s="1">
        <v>3</v>
      </c>
      <c r="G1222" s="1" t="s">
        <v>1598</v>
      </c>
      <c r="H1222" s="1" t="s">
        <v>2200</v>
      </c>
      <c r="I1222" s="1">
        <v>12</v>
      </c>
      <c r="J1222" s="1" t="s">
        <v>2017</v>
      </c>
      <c r="K1222" s="1" t="s">
        <v>4147</v>
      </c>
      <c r="L1222" s="1">
        <v>1</v>
      </c>
      <c r="M1222" s="1" t="s">
        <v>4661</v>
      </c>
      <c r="N1222" s="1" t="s">
        <v>4662</v>
      </c>
      <c r="T1222" s="2" t="s">
        <v>5159</v>
      </c>
      <c r="U1222" s="1" t="s">
        <v>1038</v>
      </c>
      <c r="V1222" s="1" t="s">
        <v>4170</v>
      </c>
      <c r="W1222" s="1" t="s">
        <v>76</v>
      </c>
      <c r="X1222" s="1" t="s">
        <v>5160</v>
      </c>
      <c r="Y1222" s="1" t="s">
        <v>2018</v>
      </c>
      <c r="Z1222" s="1" t="s">
        <v>2468</v>
      </c>
      <c r="AC1222" s="1">
        <v>72</v>
      </c>
      <c r="AD1222" s="1" t="s">
        <v>77</v>
      </c>
      <c r="AE1222" s="1" t="s">
        <v>2978</v>
      </c>
      <c r="AJ1222" s="1" t="s">
        <v>17</v>
      </c>
      <c r="AK1222" s="1" t="s">
        <v>3051</v>
      </c>
      <c r="AL1222" s="1" t="s">
        <v>65</v>
      </c>
      <c r="AM1222" s="1" t="s">
        <v>5161</v>
      </c>
      <c r="AT1222" s="1" t="s">
        <v>126</v>
      </c>
      <c r="AU1222" s="1" t="s">
        <v>2342</v>
      </c>
      <c r="AV1222" s="1" t="s">
        <v>2019</v>
      </c>
      <c r="AW1222" s="1" t="s">
        <v>3162</v>
      </c>
      <c r="BG1222" s="1" t="s">
        <v>126</v>
      </c>
      <c r="BH1222" s="1" t="s">
        <v>2342</v>
      </c>
      <c r="BI1222" s="1" t="s">
        <v>2008</v>
      </c>
      <c r="BJ1222" s="1" t="s">
        <v>3486</v>
      </c>
      <c r="BK1222" s="1" t="s">
        <v>126</v>
      </c>
      <c r="BL1222" s="1" t="s">
        <v>2342</v>
      </c>
      <c r="BM1222" s="1" t="s">
        <v>2020</v>
      </c>
      <c r="BN1222" s="1" t="s">
        <v>3693</v>
      </c>
      <c r="BO1222" s="1" t="s">
        <v>126</v>
      </c>
      <c r="BP1222" s="1" t="s">
        <v>2342</v>
      </c>
      <c r="BQ1222" s="1" t="s">
        <v>2021</v>
      </c>
      <c r="BR1222" s="1" t="s">
        <v>3866</v>
      </c>
      <c r="BS1222" s="1" t="s">
        <v>141</v>
      </c>
      <c r="BT1222" s="1" t="s">
        <v>3041</v>
      </c>
    </row>
    <row r="1223" spans="1:72" ht="13.5" customHeight="1">
      <c r="A1223" s="6" t="str">
        <f t="shared" si="45"/>
        <v>1729_감물천면_104b</v>
      </c>
      <c r="B1223" s="1">
        <v>1729</v>
      </c>
      <c r="C1223" s="1" t="s">
        <v>4137</v>
      </c>
      <c r="D1223" s="1" t="s">
        <v>4139</v>
      </c>
      <c r="E1223" s="2">
        <v>1222</v>
      </c>
      <c r="F1223" s="1">
        <v>3</v>
      </c>
      <c r="G1223" s="1" t="s">
        <v>1598</v>
      </c>
      <c r="H1223" s="1" t="s">
        <v>2200</v>
      </c>
      <c r="I1223" s="1">
        <v>12</v>
      </c>
      <c r="L1223" s="1">
        <v>1</v>
      </c>
      <c r="M1223" s="1" t="s">
        <v>4661</v>
      </c>
      <c r="N1223" s="1" t="s">
        <v>4662</v>
      </c>
      <c r="S1223" s="1" t="s">
        <v>66</v>
      </c>
      <c r="T1223" s="2" t="s">
        <v>2245</v>
      </c>
      <c r="W1223" s="1" t="s">
        <v>192</v>
      </c>
      <c r="X1223" s="1" t="s">
        <v>2382</v>
      </c>
      <c r="Y1223" s="1" t="s">
        <v>114</v>
      </c>
      <c r="Z1223" s="1" t="s">
        <v>2416</v>
      </c>
      <c r="AC1223" s="1">
        <v>72</v>
      </c>
      <c r="AD1223" s="1" t="s">
        <v>51</v>
      </c>
      <c r="AE1223" s="1" t="s">
        <v>2957</v>
      </c>
      <c r="AJ1223" s="1" t="s">
        <v>17</v>
      </c>
      <c r="AK1223" s="1" t="s">
        <v>3051</v>
      </c>
      <c r="AL1223" s="1" t="s">
        <v>194</v>
      </c>
      <c r="AM1223" s="1" t="s">
        <v>3059</v>
      </c>
      <c r="AT1223" s="1" t="s">
        <v>126</v>
      </c>
      <c r="AU1223" s="1" t="s">
        <v>2342</v>
      </c>
      <c r="AV1223" s="1" t="s">
        <v>2022</v>
      </c>
      <c r="AW1223" s="1" t="s">
        <v>3161</v>
      </c>
      <c r="BG1223" s="1" t="s">
        <v>126</v>
      </c>
      <c r="BH1223" s="1" t="s">
        <v>2342</v>
      </c>
      <c r="BI1223" s="1" t="s">
        <v>4125</v>
      </c>
      <c r="BJ1223" s="1" t="s">
        <v>3503</v>
      </c>
      <c r="BK1223" s="1" t="s">
        <v>126</v>
      </c>
      <c r="BL1223" s="1" t="s">
        <v>2342</v>
      </c>
      <c r="BM1223" s="1" t="s">
        <v>2023</v>
      </c>
      <c r="BN1223" s="1" t="s">
        <v>3703</v>
      </c>
      <c r="BO1223" s="1" t="s">
        <v>126</v>
      </c>
      <c r="BP1223" s="1" t="s">
        <v>2342</v>
      </c>
      <c r="BQ1223" s="1" t="s">
        <v>2024</v>
      </c>
      <c r="BR1223" s="1" t="s">
        <v>2342</v>
      </c>
      <c r="BS1223" s="1" t="s">
        <v>194</v>
      </c>
      <c r="BT1223" s="1" t="s">
        <v>3059</v>
      </c>
    </row>
    <row r="1224" spans="1:33" ht="13.5" customHeight="1">
      <c r="A1224" s="6" t="str">
        <f t="shared" si="45"/>
        <v>1729_감물천면_104b</v>
      </c>
      <c r="B1224" s="1">
        <v>1729</v>
      </c>
      <c r="C1224" s="1" t="s">
        <v>4137</v>
      </c>
      <c r="D1224" s="1" t="s">
        <v>4139</v>
      </c>
      <c r="E1224" s="2">
        <v>1223</v>
      </c>
      <c r="F1224" s="1">
        <v>3</v>
      </c>
      <c r="G1224" s="1" t="s">
        <v>1598</v>
      </c>
      <c r="H1224" s="1" t="s">
        <v>2200</v>
      </c>
      <c r="I1224" s="1">
        <v>12</v>
      </c>
      <c r="L1224" s="1">
        <v>1</v>
      </c>
      <c r="M1224" s="1" t="s">
        <v>4661</v>
      </c>
      <c r="N1224" s="1" t="s">
        <v>4662</v>
      </c>
      <c r="S1224" s="1" t="s">
        <v>678</v>
      </c>
      <c r="T1224" s="2" t="s">
        <v>2247</v>
      </c>
      <c r="Y1224" s="1" t="s">
        <v>114</v>
      </c>
      <c r="Z1224" s="1" t="s">
        <v>2416</v>
      </c>
      <c r="AF1224" s="1" t="s">
        <v>330</v>
      </c>
      <c r="AG1224" s="1" t="s">
        <v>3008</v>
      </c>
    </row>
    <row r="1225" spans="1:31" ht="13.5" customHeight="1">
      <c r="A1225" s="6" t="str">
        <f t="shared" si="45"/>
        <v>1729_감물천면_104b</v>
      </c>
      <c r="B1225" s="1">
        <v>1729</v>
      </c>
      <c r="C1225" s="1" t="s">
        <v>4137</v>
      </c>
      <c r="D1225" s="1" t="s">
        <v>4139</v>
      </c>
      <c r="E1225" s="2">
        <v>1224</v>
      </c>
      <c r="F1225" s="1">
        <v>3</v>
      </c>
      <c r="G1225" s="1" t="s">
        <v>1598</v>
      </c>
      <c r="H1225" s="1" t="s">
        <v>2200</v>
      </c>
      <c r="I1225" s="1">
        <v>12</v>
      </c>
      <c r="L1225" s="1">
        <v>1</v>
      </c>
      <c r="M1225" s="1" t="s">
        <v>4661</v>
      </c>
      <c r="N1225" s="1" t="s">
        <v>4662</v>
      </c>
      <c r="S1225" s="1" t="s">
        <v>209</v>
      </c>
      <c r="T1225" s="2" t="s">
        <v>2249</v>
      </c>
      <c r="U1225" s="1" t="s">
        <v>1866</v>
      </c>
      <c r="V1225" s="1" t="s">
        <v>5162</v>
      </c>
      <c r="Y1225" s="1" t="s">
        <v>2025</v>
      </c>
      <c r="Z1225" s="1" t="s">
        <v>2467</v>
      </c>
      <c r="AC1225" s="1">
        <v>29</v>
      </c>
      <c r="AD1225" s="1" t="s">
        <v>490</v>
      </c>
      <c r="AE1225" s="1" t="s">
        <v>2991</v>
      </c>
    </row>
    <row r="1226" spans="1:31" ht="13.5" customHeight="1">
      <c r="A1226" s="6" t="str">
        <f t="shared" si="45"/>
        <v>1729_감물천면_104b</v>
      </c>
      <c r="B1226" s="1">
        <v>1729</v>
      </c>
      <c r="C1226" s="1" t="s">
        <v>4137</v>
      </c>
      <c r="D1226" s="1" t="s">
        <v>4139</v>
      </c>
      <c r="E1226" s="2">
        <v>1225</v>
      </c>
      <c r="F1226" s="1">
        <v>3</v>
      </c>
      <c r="G1226" s="1" t="s">
        <v>1598</v>
      </c>
      <c r="H1226" s="1" t="s">
        <v>2200</v>
      </c>
      <c r="I1226" s="1">
        <v>12</v>
      </c>
      <c r="L1226" s="1">
        <v>1</v>
      </c>
      <c r="M1226" s="1" t="s">
        <v>4661</v>
      </c>
      <c r="N1226" s="1" t="s">
        <v>4662</v>
      </c>
      <c r="S1226" s="1" t="s">
        <v>137</v>
      </c>
      <c r="T1226" s="2" t="s">
        <v>2251</v>
      </c>
      <c r="W1226" s="1" t="s">
        <v>1284</v>
      </c>
      <c r="X1226" s="1" t="s">
        <v>2390</v>
      </c>
      <c r="Y1226" s="1" t="s">
        <v>114</v>
      </c>
      <c r="Z1226" s="1" t="s">
        <v>2416</v>
      </c>
      <c r="AC1226" s="1">
        <v>28</v>
      </c>
      <c r="AD1226" s="1" t="s">
        <v>40</v>
      </c>
      <c r="AE1226" s="1" t="s">
        <v>2990</v>
      </c>
    </row>
    <row r="1227" spans="1:31" ht="13.5" customHeight="1">
      <c r="A1227" s="6" t="str">
        <f t="shared" si="45"/>
        <v>1729_감물천면_104b</v>
      </c>
      <c r="B1227" s="1">
        <v>1729</v>
      </c>
      <c r="C1227" s="1" t="s">
        <v>4137</v>
      </c>
      <c r="D1227" s="1" t="s">
        <v>4139</v>
      </c>
      <c r="E1227" s="2">
        <v>1226</v>
      </c>
      <c r="F1227" s="1">
        <v>3</v>
      </c>
      <c r="G1227" s="1" t="s">
        <v>1598</v>
      </c>
      <c r="H1227" s="1" t="s">
        <v>2200</v>
      </c>
      <c r="I1227" s="1">
        <v>12</v>
      </c>
      <c r="L1227" s="1">
        <v>1</v>
      </c>
      <c r="M1227" s="1" t="s">
        <v>4661</v>
      </c>
      <c r="N1227" s="1" t="s">
        <v>4662</v>
      </c>
      <c r="S1227" s="1" t="s">
        <v>132</v>
      </c>
      <c r="T1227" s="2" t="s">
        <v>2250</v>
      </c>
      <c r="AC1227" s="1">
        <v>4</v>
      </c>
      <c r="AD1227" s="1" t="s">
        <v>106</v>
      </c>
      <c r="AE1227" s="1" t="s">
        <v>2958</v>
      </c>
    </row>
    <row r="1228" spans="1:72" ht="13.5" customHeight="1">
      <c r="A1228" s="6" t="str">
        <f t="shared" si="45"/>
        <v>1729_감물천면_104b</v>
      </c>
      <c r="B1228" s="1">
        <v>1729</v>
      </c>
      <c r="C1228" s="1" t="s">
        <v>4137</v>
      </c>
      <c r="D1228" s="1" t="s">
        <v>4139</v>
      </c>
      <c r="E1228" s="2">
        <v>1227</v>
      </c>
      <c r="F1228" s="1">
        <v>3</v>
      </c>
      <c r="G1228" s="1" t="s">
        <v>1598</v>
      </c>
      <c r="H1228" s="1" t="s">
        <v>2200</v>
      </c>
      <c r="I1228" s="1">
        <v>12</v>
      </c>
      <c r="L1228" s="1">
        <v>2</v>
      </c>
      <c r="M1228" s="1" t="s">
        <v>2017</v>
      </c>
      <c r="N1228" s="1" t="s">
        <v>4147</v>
      </c>
      <c r="T1228" s="2" t="s">
        <v>4769</v>
      </c>
      <c r="U1228" s="1" t="s">
        <v>2026</v>
      </c>
      <c r="V1228" s="1" t="s">
        <v>2311</v>
      </c>
      <c r="W1228" s="1" t="s">
        <v>76</v>
      </c>
      <c r="X1228" s="1" t="s">
        <v>4772</v>
      </c>
      <c r="Y1228" s="1" t="s">
        <v>2027</v>
      </c>
      <c r="Z1228" s="1" t="s">
        <v>2466</v>
      </c>
      <c r="AC1228" s="1">
        <v>38</v>
      </c>
      <c r="AD1228" s="1" t="s">
        <v>351</v>
      </c>
      <c r="AE1228" s="1" t="s">
        <v>2972</v>
      </c>
      <c r="AJ1228" s="1" t="s">
        <v>17</v>
      </c>
      <c r="AK1228" s="1" t="s">
        <v>3051</v>
      </c>
      <c r="AL1228" s="1" t="s">
        <v>65</v>
      </c>
      <c r="AM1228" s="1" t="s">
        <v>4927</v>
      </c>
      <c r="AT1228" s="1" t="s">
        <v>126</v>
      </c>
      <c r="AU1228" s="1" t="s">
        <v>2342</v>
      </c>
      <c r="AV1228" s="1" t="s">
        <v>2028</v>
      </c>
      <c r="AW1228" s="1" t="s">
        <v>3158</v>
      </c>
      <c r="BG1228" s="1" t="s">
        <v>392</v>
      </c>
      <c r="BH1228" s="1" t="s">
        <v>3116</v>
      </c>
      <c r="BI1228" s="1" t="s">
        <v>2029</v>
      </c>
      <c r="BJ1228" s="1" t="s">
        <v>3142</v>
      </c>
      <c r="BK1228" s="1" t="s">
        <v>126</v>
      </c>
      <c r="BL1228" s="1" t="s">
        <v>2342</v>
      </c>
      <c r="BM1228" s="1" t="s">
        <v>2008</v>
      </c>
      <c r="BN1228" s="1" t="s">
        <v>3486</v>
      </c>
      <c r="BO1228" s="1" t="s">
        <v>126</v>
      </c>
      <c r="BP1228" s="1" t="s">
        <v>2342</v>
      </c>
      <c r="BQ1228" s="1" t="s">
        <v>2030</v>
      </c>
      <c r="BR1228" s="1" t="s">
        <v>4260</v>
      </c>
      <c r="BS1228" s="1" t="s">
        <v>591</v>
      </c>
      <c r="BT1228" s="1" t="s">
        <v>3047</v>
      </c>
    </row>
    <row r="1229" spans="1:72" ht="13.5" customHeight="1">
      <c r="A1229" s="6" t="str">
        <f t="shared" si="45"/>
        <v>1729_감물천면_104b</v>
      </c>
      <c r="B1229" s="1">
        <v>1729</v>
      </c>
      <c r="C1229" s="1" t="s">
        <v>4137</v>
      </c>
      <c r="D1229" s="1" t="s">
        <v>4139</v>
      </c>
      <c r="E1229" s="2">
        <v>1228</v>
      </c>
      <c r="F1229" s="1">
        <v>3</v>
      </c>
      <c r="G1229" s="1" t="s">
        <v>1598</v>
      </c>
      <c r="H1229" s="1" t="s">
        <v>2200</v>
      </c>
      <c r="I1229" s="1">
        <v>12</v>
      </c>
      <c r="L1229" s="1">
        <v>2</v>
      </c>
      <c r="M1229" s="1" t="s">
        <v>2017</v>
      </c>
      <c r="N1229" s="1" t="s">
        <v>4147</v>
      </c>
      <c r="S1229" s="1" t="s">
        <v>66</v>
      </c>
      <c r="T1229" s="2" t="s">
        <v>2245</v>
      </c>
      <c r="W1229" s="1" t="s">
        <v>76</v>
      </c>
      <c r="X1229" s="1" t="s">
        <v>4772</v>
      </c>
      <c r="Y1229" s="1" t="s">
        <v>114</v>
      </c>
      <c r="Z1229" s="1" t="s">
        <v>2416</v>
      </c>
      <c r="AC1229" s="1">
        <v>33</v>
      </c>
      <c r="AD1229" s="1" t="s">
        <v>371</v>
      </c>
      <c r="AE1229" s="1" t="s">
        <v>2989</v>
      </c>
      <c r="AJ1229" s="1" t="s">
        <v>17</v>
      </c>
      <c r="AK1229" s="1" t="s">
        <v>3051</v>
      </c>
      <c r="AL1229" s="1" t="s">
        <v>591</v>
      </c>
      <c r="AM1229" s="1" t="s">
        <v>3047</v>
      </c>
      <c r="AT1229" s="1" t="s">
        <v>79</v>
      </c>
      <c r="AU1229" s="1" t="s">
        <v>2295</v>
      </c>
      <c r="AV1229" s="1" t="s">
        <v>556</v>
      </c>
      <c r="AW1229" s="1" t="s">
        <v>3160</v>
      </c>
      <c r="BG1229" s="1" t="s">
        <v>392</v>
      </c>
      <c r="BH1229" s="1" t="s">
        <v>3116</v>
      </c>
      <c r="BI1229" s="1" t="s">
        <v>2031</v>
      </c>
      <c r="BJ1229" s="1" t="s">
        <v>5163</v>
      </c>
      <c r="BK1229" s="1" t="s">
        <v>126</v>
      </c>
      <c r="BL1229" s="1" t="s">
        <v>2342</v>
      </c>
      <c r="BM1229" s="1" t="s">
        <v>2032</v>
      </c>
      <c r="BN1229" s="1" t="s">
        <v>3702</v>
      </c>
      <c r="BO1229" s="1" t="s">
        <v>126</v>
      </c>
      <c r="BP1229" s="1" t="s">
        <v>2342</v>
      </c>
      <c r="BQ1229" s="1" t="s">
        <v>2033</v>
      </c>
      <c r="BR1229" s="1" t="s">
        <v>3865</v>
      </c>
      <c r="BS1229" s="1" t="s">
        <v>337</v>
      </c>
      <c r="BT1229" s="1" t="s">
        <v>3043</v>
      </c>
    </row>
    <row r="1230" spans="1:35" ht="13.5" customHeight="1">
      <c r="A1230" s="6" t="str">
        <f t="shared" si="45"/>
        <v>1729_감물천면_104b</v>
      </c>
      <c r="B1230" s="1">
        <v>1729</v>
      </c>
      <c r="C1230" s="1" t="s">
        <v>4137</v>
      </c>
      <c r="D1230" s="1" t="s">
        <v>4139</v>
      </c>
      <c r="E1230" s="2">
        <v>1229</v>
      </c>
      <c r="F1230" s="1">
        <v>3</v>
      </c>
      <c r="G1230" s="1" t="s">
        <v>1598</v>
      </c>
      <c r="H1230" s="1" t="s">
        <v>2200</v>
      </c>
      <c r="I1230" s="1">
        <v>12</v>
      </c>
      <c r="L1230" s="1">
        <v>2</v>
      </c>
      <c r="M1230" s="1" t="s">
        <v>2017</v>
      </c>
      <c r="N1230" s="1" t="s">
        <v>4147</v>
      </c>
      <c r="S1230" s="1" t="s">
        <v>75</v>
      </c>
      <c r="T1230" s="2" t="s">
        <v>2252</v>
      </c>
      <c r="W1230" s="1" t="s">
        <v>76</v>
      </c>
      <c r="X1230" s="1" t="s">
        <v>4772</v>
      </c>
      <c r="Y1230" s="1" t="s">
        <v>114</v>
      </c>
      <c r="Z1230" s="1" t="s">
        <v>2416</v>
      </c>
      <c r="AF1230" s="1" t="s">
        <v>1318</v>
      </c>
      <c r="AG1230" s="1" t="s">
        <v>3006</v>
      </c>
      <c r="AH1230" s="1" t="s">
        <v>2034</v>
      </c>
      <c r="AI1230" s="1" t="s">
        <v>3036</v>
      </c>
    </row>
    <row r="1231" spans="1:31" ht="13.5" customHeight="1">
      <c r="A1231" s="6" t="str">
        <f t="shared" si="45"/>
        <v>1729_감물천면_104b</v>
      </c>
      <c r="B1231" s="1">
        <v>1729</v>
      </c>
      <c r="C1231" s="1" t="s">
        <v>4137</v>
      </c>
      <c r="D1231" s="1" t="s">
        <v>4139</v>
      </c>
      <c r="E1231" s="2">
        <v>1230</v>
      </c>
      <c r="F1231" s="1">
        <v>3</v>
      </c>
      <c r="G1231" s="1" t="s">
        <v>1598</v>
      </c>
      <c r="H1231" s="1" t="s">
        <v>2200</v>
      </c>
      <c r="I1231" s="1">
        <v>12</v>
      </c>
      <c r="L1231" s="1">
        <v>2</v>
      </c>
      <c r="M1231" s="1" t="s">
        <v>2017</v>
      </c>
      <c r="N1231" s="1" t="s">
        <v>4147</v>
      </c>
      <c r="S1231" s="1" t="s">
        <v>47</v>
      </c>
      <c r="T1231" s="2" t="s">
        <v>2244</v>
      </c>
      <c r="Y1231" s="1" t="s">
        <v>114</v>
      </c>
      <c r="Z1231" s="1" t="s">
        <v>2416</v>
      </c>
      <c r="AC1231" s="1">
        <v>14</v>
      </c>
      <c r="AD1231" s="1" t="s">
        <v>84</v>
      </c>
      <c r="AE1231" s="1" t="s">
        <v>2969</v>
      </c>
    </row>
    <row r="1232" spans="1:33" ht="13.5" customHeight="1">
      <c r="A1232" s="6" t="str">
        <f t="shared" si="45"/>
        <v>1729_감물천면_104b</v>
      </c>
      <c r="B1232" s="1">
        <v>1729</v>
      </c>
      <c r="C1232" s="1" t="s">
        <v>4137</v>
      </c>
      <c r="D1232" s="1" t="s">
        <v>4139</v>
      </c>
      <c r="E1232" s="2">
        <v>1231</v>
      </c>
      <c r="F1232" s="1">
        <v>3</v>
      </c>
      <c r="G1232" s="1" t="s">
        <v>1598</v>
      </c>
      <c r="H1232" s="1" t="s">
        <v>2200</v>
      </c>
      <c r="I1232" s="1">
        <v>12</v>
      </c>
      <c r="L1232" s="1">
        <v>2</v>
      </c>
      <c r="M1232" s="1" t="s">
        <v>2017</v>
      </c>
      <c r="N1232" s="1" t="s">
        <v>4147</v>
      </c>
      <c r="S1232" s="1" t="s">
        <v>2035</v>
      </c>
      <c r="T1232" s="2" t="s">
        <v>2254</v>
      </c>
      <c r="Y1232" s="1" t="s">
        <v>2036</v>
      </c>
      <c r="Z1232" s="1" t="s">
        <v>2460</v>
      </c>
      <c r="AF1232" s="1" t="s">
        <v>83</v>
      </c>
      <c r="AG1232" s="1" t="s">
        <v>5164</v>
      </c>
    </row>
    <row r="1233" spans="1:31" ht="13.5" customHeight="1">
      <c r="A1233" s="6" t="str">
        <f t="shared" si="45"/>
        <v>1729_감물천면_104b</v>
      </c>
      <c r="B1233" s="1">
        <v>1729</v>
      </c>
      <c r="C1233" s="1" t="s">
        <v>4137</v>
      </c>
      <c r="D1233" s="1" t="s">
        <v>4139</v>
      </c>
      <c r="E1233" s="2">
        <v>1232</v>
      </c>
      <c r="F1233" s="1">
        <v>3</v>
      </c>
      <c r="G1233" s="1" t="s">
        <v>1598</v>
      </c>
      <c r="H1233" s="1" t="s">
        <v>2200</v>
      </c>
      <c r="I1233" s="1">
        <v>12</v>
      </c>
      <c r="L1233" s="1">
        <v>2</v>
      </c>
      <c r="M1233" s="1" t="s">
        <v>2017</v>
      </c>
      <c r="N1233" s="1" t="s">
        <v>4147</v>
      </c>
      <c r="S1233" s="1" t="s">
        <v>47</v>
      </c>
      <c r="T1233" s="2" t="s">
        <v>2244</v>
      </c>
      <c r="AC1233" s="1">
        <v>14</v>
      </c>
      <c r="AD1233" s="1" t="s">
        <v>84</v>
      </c>
      <c r="AE1233" s="1" t="s">
        <v>2969</v>
      </c>
    </row>
    <row r="1234" spans="1:33" ht="13.5" customHeight="1">
      <c r="A1234" s="6" t="str">
        <f t="shared" si="45"/>
        <v>1729_감물천면_104b</v>
      </c>
      <c r="B1234" s="1">
        <v>1729</v>
      </c>
      <c r="C1234" s="1" t="s">
        <v>4137</v>
      </c>
      <c r="D1234" s="1" t="s">
        <v>4139</v>
      </c>
      <c r="E1234" s="2">
        <v>1233</v>
      </c>
      <c r="F1234" s="1">
        <v>3</v>
      </c>
      <c r="G1234" s="1" t="s">
        <v>1598</v>
      </c>
      <c r="H1234" s="1" t="s">
        <v>2200</v>
      </c>
      <c r="I1234" s="1">
        <v>12</v>
      </c>
      <c r="L1234" s="1">
        <v>2</v>
      </c>
      <c r="M1234" s="1" t="s">
        <v>2017</v>
      </c>
      <c r="N1234" s="1" t="s">
        <v>4147</v>
      </c>
      <c r="S1234" s="1" t="s">
        <v>47</v>
      </c>
      <c r="T1234" s="2" t="s">
        <v>2244</v>
      </c>
      <c r="AC1234" s="1">
        <v>5</v>
      </c>
      <c r="AD1234" s="1" t="s">
        <v>53</v>
      </c>
      <c r="AE1234" s="1" t="s">
        <v>2955</v>
      </c>
      <c r="AF1234" s="1" t="s">
        <v>54</v>
      </c>
      <c r="AG1234" s="1" t="s">
        <v>3004</v>
      </c>
    </row>
    <row r="1235" spans="1:72" ht="13.5" customHeight="1">
      <c r="A1235" s="6" t="str">
        <f t="shared" si="45"/>
        <v>1729_감물천면_104b</v>
      </c>
      <c r="B1235" s="1">
        <v>1729</v>
      </c>
      <c r="C1235" s="1" t="s">
        <v>4137</v>
      </c>
      <c r="D1235" s="1" t="s">
        <v>4139</v>
      </c>
      <c r="E1235" s="2">
        <v>1234</v>
      </c>
      <c r="F1235" s="1">
        <v>3</v>
      </c>
      <c r="G1235" s="1" t="s">
        <v>1598</v>
      </c>
      <c r="H1235" s="1" t="s">
        <v>2200</v>
      </c>
      <c r="I1235" s="1">
        <v>12</v>
      </c>
      <c r="L1235" s="1">
        <v>3</v>
      </c>
      <c r="M1235" s="1" t="s">
        <v>4663</v>
      </c>
      <c r="N1235" s="1" t="s">
        <v>4664</v>
      </c>
      <c r="T1235" s="2" t="s">
        <v>4769</v>
      </c>
      <c r="U1235" s="1" t="s">
        <v>1757</v>
      </c>
      <c r="V1235" s="1" t="s">
        <v>2310</v>
      </c>
      <c r="W1235" s="1" t="s">
        <v>56</v>
      </c>
      <c r="X1235" s="1" t="s">
        <v>4770</v>
      </c>
      <c r="Y1235" s="1" t="s">
        <v>2027</v>
      </c>
      <c r="Z1235" s="1" t="s">
        <v>2466</v>
      </c>
      <c r="AC1235" s="1">
        <v>56</v>
      </c>
      <c r="AD1235" s="1" t="s">
        <v>58</v>
      </c>
      <c r="AE1235" s="1" t="s">
        <v>2966</v>
      </c>
      <c r="AJ1235" s="1" t="s">
        <v>17</v>
      </c>
      <c r="AK1235" s="1" t="s">
        <v>3051</v>
      </c>
      <c r="AL1235" s="1" t="s">
        <v>59</v>
      </c>
      <c r="AM1235" s="1" t="s">
        <v>3034</v>
      </c>
      <c r="AT1235" s="1" t="s">
        <v>126</v>
      </c>
      <c r="AU1235" s="1" t="s">
        <v>2342</v>
      </c>
      <c r="AV1235" s="1" t="s">
        <v>2037</v>
      </c>
      <c r="AW1235" s="1" t="s">
        <v>3159</v>
      </c>
      <c r="BG1235" s="1" t="s">
        <v>126</v>
      </c>
      <c r="BH1235" s="1" t="s">
        <v>2342</v>
      </c>
      <c r="BI1235" s="1" t="s">
        <v>2038</v>
      </c>
      <c r="BJ1235" s="1" t="s">
        <v>3502</v>
      </c>
      <c r="BK1235" s="1" t="s">
        <v>126</v>
      </c>
      <c r="BL1235" s="1" t="s">
        <v>2342</v>
      </c>
      <c r="BM1235" s="1" t="s">
        <v>2039</v>
      </c>
      <c r="BN1235" s="1" t="s">
        <v>2846</v>
      </c>
      <c r="BO1235" s="1" t="s">
        <v>126</v>
      </c>
      <c r="BP1235" s="1" t="s">
        <v>2342</v>
      </c>
      <c r="BQ1235" s="1" t="s">
        <v>2040</v>
      </c>
      <c r="BR1235" s="1" t="s">
        <v>3864</v>
      </c>
      <c r="BS1235" s="1" t="s">
        <v>221</v>
      </c>
      <c r="BT1235" s="1" t="s">
        <v>3072</v>
      </c>
    </row>
    <row r="1236" spans="1:72" ht="13.5" customHeight="1">
      <c r="A1236" s="6" t="str">
        <f t="shared" si="45"/>
        <v>1729_감물천면_104b</v>
      </c>
      <c r="B1236" s="1">
        <v>1729</v>
      </c>
      <c r="C1236" s="1" t="s">
        <v>4137</v>
      </c>
      <c r="D1236" s="1" t="s">
        <v>4139</v>
      </c>
      <c r="E1236" s="2">
        <v>1235</v>
      </c>
      <c r="F1236" s="1">
        <v>3</v>
      </c>
      <c r="G1236" s="1" t="s">
        <v>1598</v>
      </c>
      <c r="H1236" s="1" t="s">
        <v>2200</v>
      </c>
      <c r="I1236" s="1">
        <v>12</v>
      </c>
      <c r="L1236" s="1">
        <v>3</v>
      </c>
      <c r="M1236" s="1" t="s">
        <v>4663</v>
      </c>
      <c r="N1236" s="1" t="s">
        <v>4664</v>
      </c>
      <c r="S1236" s="1" t="s">
        <v>66</v>
      </c>
      <c r="T1236" s="2" t="s">
        <v>2245</v>
      </c>
      <c r="U1236" s="1" t="s">
        <v>96</v>
      </c>
      <c r="V1236" s="1" t="s">
        <v>2298</v>
      </c>
      <c r="Y1236" s="1" t="s">
        <v>2041</v>
      </c>
      <c r="Z1236" s="1" t="s">
        <v>2465</v>
      </c>
      <c r="AC1236" s="1">
        <v>46</v>
      </c>
      <c r="AD1236" s="1" t="s">
        <v>138</v>
      </c>
      <c r="AE1236" s="1" t="s">
        <v>2956</v>
      </c>
      <c r="AJ1236" s="1" t="s">
        <v>17</v>
      </c>
      <c r="AK1236" s="1" t="s">
        <v>3051</v>
      </c>
      <c r="AL1236" s="1" t="s">
        <v>2042</v>
      </c>
      <c r="AM1236" s="1" t="s">
        <v>3060</v>
      </c>
      <c r="AN1236" s="1" t="s">
        <v>2043</v>
      </c>
      <c r="AO1236" s="1" t="s">
        <v>3094</v>
      </c>
      <c r="AR1236" s="1" t="s">
        <v>2044</v>
      </c>
      <c r="AS1236" s="1" t="s">
        <v>3101</v>
      </c>
      <c r="AT1236" s="1" t="s">
        <v>95</v>
      </c>
      <c r="AU1236" s="1" t="s">
        <v>2331</v>
      </c>
      <c r="AV1236" s="1" t="s">
        <v>4126</v>
      </c>
      <c r="AW1236" s="1" t="s">
        <v>3149</v>
      </c>
      <c r="BG1236" s="1" t="s">
        <v>126</v>
      </c>
      <c r="BH1236" s="1" t="s">
        <v>2342</v>
      </c>
      <c r="BI1236" s="1" t="s">
        <v>4127</v>
      </c>
      <c r="BJ1236" s="1" t="s">
        <v>3501</v>
      </c>
      <c r="BK1236" s="1" t="s">
        <v>126</v>
      </c>
      <c r="BL1236" s="1" t="s">
        <v>2342</v>
      </c>
      <c r="BM1236" s="1" t="s">
        <v>52</v>
      </c>
      <c r="BN1236" s="1" t="s">
        <v>2941</v>
      </c>
      <c r="BO1236" s="1" t="s">
        <v>126</v>
      </c>
      <c r="BP1236" s="1" t="s">
        <v>2342</v>
      </c>
      <c r="BQ1236" s="1" t="s">
        <v>2045</v>
      </c>
      <c r="BR1236" s="1" t="s">
        <v>4241</v>
      </c>
      <c r="BS1236" s="1" t="s">
        <v>65</v>
      </c>
      <c r="BT1236" s="1" t="s">
        <v>5001</v>
      </c>
    </row>
    <row r="1237" spans="1:31" ht="13.5" customHeight="1">
      <c r="A1237" s="6" t="str">
        <f t="shared" si="45"/>
        <v>1729_감물천면_104b</v>
      </c>
      <c r="B1237" s="1">
        <v>1729</v>
      </c>
      <c r="C1237" s="1" t="s">
        <v>4137</v>
      </c>
      <c r="D1237" s="1" t="s">
        <v>4139</v>
      </c>
      <c r="E1237" s="2">
        <v>1236</v>
      </c>
      <c r="F1237" s="1">
        <v>3</v>
      </c>
      <c r="G1237" s="1" t="s">
        <v>1598</v>
      </c>
      <c r="H1237" s="1" t="s">
        <v>2200</v>
      </c>
      <c r="I1237" s="1">
        <v>12</v>
      </c>
      <c r="L1237" s="1">
        <v>3</v>
      </c>
      <c r="M1237" s="1" t="s">
        <v>4663</v>
      </c>
      <c r="N1237" s="1" t="s">
        <v>4664</v>
      </c>
      <c r="S1237" s="1" t="s">
        <v>134</v>
      </c>
      <c r="T1237" s="2" t="s">
        <v>2246</v>
      </c>
      <c r="U1237" s="1" t="s">
        <v>2046</v>
      </c>
      <c r="V1237" s="1" t="s">
        <v>2309</v>
      </c>
      <c r="Y1237" s="1" t="s">
        <v>2047</v>
      </c>
      <c r="Z1237" s="1" t="s">
        <v>2464</v>
      </c>
      <c r="AC1237" s="1">
        <v>27</v>
      </c>
      <c r="AD1237" s="1" t="s">
        <v>262</v>
      </c>
      <c r="AE1237" s="1" t="s">
        <v>2988</v>
      </c>
    </row>
    <row r="1238" spans="1:31" ht="13.5" customHeight="1">
      <c r="A1238" s="6" t="str">
        <f t="shared" si="45"/>
        <v>1729_감물천면_104b</v>
      </c>
      <c r="B1238" s="1">
        <v>1729</v>
      </c>
      <c r="C1238" s="1" t="s">
        <v>4137</v>
      </c>
      <c r="D1238" s="1" t="s">
        <v>4139</v>
      </c>
      <c r="E1238" s="2">
        <v>1237</v>
      </c>
      <c r="F1238" s="1">
        <v>3</v>
      </c>
      <c r="G1238" s="1" t="s">
        <v>1598</v>
      </c>
      <c r="H1238" s="1" t="s">
        <v>2200</v>
      </c>
      <c r="I1238" s="1">
        <v>12</v>
      </c>
      <c r="L1238" s="1">
        <v>3</v>
      </c>
      <c r="M1238" s="1" t="s">
        <v>4663</v>
      </c>
      <c r="N1238" s="1" t="s">
        <v>4664</v>
      </c>
      <c r="S1238" s="1" t="s">
        <v>47</v>
      </c>
      <c r="T1238" s="2" t="s">
        <v>2244</v>
      </c>
      <c r="Y1238" s="1" t="s">
        <v>2048</v>
      </c>
      <c r="Z1238" s="1" t="s">
        <v>2463</v>
      </c>
      <c r="AC1238" s="1">
        <v>16</v>
      </c>
      <c r="AD1238" s="1" t="s">
        <v>147</v>
      </c>
      <c r="AE1238" s="1" t="s">
        <v>2965</v>
      </c>
    </row>
    <row r="1239" spans="1:31" ht="13.5" customHeight="1">
      <c r="A1239" s="6" t="str">
        <f t="shared" si="45"/>
        <v>1729_감물천면_104b</v>
      </c>
      <c r="B1239" s="1">
        <v>1729</v>
      </c>
      <c r="C1239" s="1" t="s">
        <v>4137</v>
      </c>
      <c r="D1239" s="1" t="s">
        <v>4139</v>
      </c>
      <c r="E1239" s="2">
        <v>1238</v>
      </c>
      <c r="F1239" s="1">
        <v>3</v>
      </c>
      <c r="G1239" s="1" t="s">
        <v>1598</v>
      </c>
      <c r="H1239" s="1" t="s">
        <v>2200</v>
      </c>
      <c r="I1239" s="1">
        <v>12</v>
      </c>
      <c r="L1239" s="1">
        <v>3</v>
      </c>
      <c r="M1239" s="1" t="s">
        <v>4663</v>
      </c>
      <c r="N1239" s="1" t="s">
        <v>4664</v>
      </c>
      <c r="S1239" s="1" t="s">
        <v>398</v>
      </c>
      <c r="T1239" s="2" t="s">
        <v>2253</v>
      </c>
      <c r="U1239" s="1" t="s">
        <v>96</v>
      </c>
      <c r="V1239" s="1" t="s">
        <v>2298</v>
      </c>
      <c r="Y1239" s="1" t="s">
        <v>2049</v>
      </c>
      <c r="Z1239" s="1" t="s">
        <v>2462</v>
      </c>
      <c r="AC1239" s="1">
        <v>95</v>
      </c>
      <c r="AD1239" s="1" t="s">
        <v>401</v>
      </c>
      <c r="AE1239" s="1" t="s">
        <v>2948</v>
      </c>
    </row>
    <row r="1240" spans="1:33" ht="13.5" customHeight="1">
      <c r="A1240" s="6" t="str">
        <f t="shared" si="45"/>
        <v>1729_감물천면_104b</v>
      </c>
      <c r="B1240" s="1">
        <v>1729</v>
      </c>
      <c r="C1240" s="1" t="s">
        <v>4137</v>
      </c>
      <c r="D1240" s="1" t="s">
        <v>4139</v>
      </c>
      <c r="E1240" s="2">
        <v>1239</v>
      </c>
      <c r="F1240" s="1">
        <v>3</v>
      </c>
      <c r="G1240" s="1" t="s">
        <v>1598</v>
      </c>
      <c r="H1240" s="1" t="s">
        <v>2200</v>
      </c>
      <c r="I1240" s="1">
        <v>12</v>
      </c>
      <c r="L1240" s="1">
        <v>3</v>
      </c>
      <c r="M1240" s="1" t="s">
        <v>4663</v>
      </c>
      <c r="N1240" s="1" t="s">
        <v>4664</v>
      </c>
      <c r="S1240" s="1" t="s">
        <v>209</v>
      </c>
      <c r="T1240" s="2" t="s">
        <v>2249</v>
      </c>
      <c r="Y1240" s="1" t="s">
        <v>2050</v>
      </c>
      <c r="Z1240" s="1" t="s">
        <v>2461</v>
      </c>
      <c r="AC1240" s="1">
        <v>2</v>
      </c>
      <c r="AD1240" s="1" t="s">
        <v>232</v>
      </c>
      <c r="AE1240" s="1" t="s">
        <v>2954</v>
      </c>
      <c r="AF1240" s="1" t="s">
        <v>54</v>
      </c>
      <c r="AG1240" s="1" t="s">
        <v>3004</v>
      </c>
    </row>
    <row r="1241" spans="1:72" ht="13.5" customHeight="1">
      <c r="A1241" s="6" t="str">
        <f t="shared" si="45"/>
        <v>1729_감물천면_104b</v>
      </c>
      <c r="B1241" s="1">
        <v>1729</v>
      </c>
      <c r="C1241" s="1" t="s">
        <v>4137</v>
      </c>
      <c r="D1241" s="1" t="s">
        <v>4139</v>
      </c>
      <c r="E1241" s="2">
        <v>1240</v>
      </c>
      <c r="F1241" s="1">
        <v>3</v>
      </c>
      <c r="G1241" s="1" t="s">
        <v>1598</v>
      </c>
      <c r="H1241" s="1" t="s">
        <v>2200</v>
      </c>
      <c r="I1241" s="1">
        <v>12</v>
      </c>
      <c r="L1241" s="1">
        <v>4</v>
      </c>
      <c r="M1241" s="1" t="s">
        <v>4665</v>
      </c>
      <c r="N1241" s="1" t="s">
        <v>4666</v>
      </c>
      <c r="O1241" s="1" t="s">
        <v>6</v>
      </c>
      <c r="P1241" s="1" t="s">
        <v>2234</v>
      </c>
      <c r="T1241" s="2" t="s">
        <v>4751</v>
      </c>
      <c r="U1241" s="1" t="s">
        <v>2051</v>
      </c>
      <c r="V1241" s="1" t="s">
        <v>2308</v>
      </c>
      <c r="W1241" s="1" t="s">
        <v>76</v>
      </c>
      <c r="X1241" s="1" t="s">
        <v>5165</v>
      </c>
      <c r="Y1241" s="1" t="s">
        <v>2036</v>
      </c>
      <c r="Z1241" s="1" t="s">
        <v>2460</v>
      </c>
      <c r="AC1241" s="1">
        <v>40</v>
      </c>
      <c r="AD1241" s="1" t="s">
        <v>748</v>
      </c>
      <c r="AE1241" s="1" t="s">
        <v>2987</v>
      </c>
      <c r="AJ1241" s="1" t="s">
        <v>17</v>
      </c>
      <c r="AK1241" s="1" t="s">
        <v>3051</v>
      </c>
      <c r="AL1241" s="1" t="s">
        <v>65</v>
      </c>
      <c r="AM1241" s="1" t="s">
        <v>5166</v>
      </c>
      <c r="AT1241" s="1" t="s">
        <v>126</v>
      </c>
      <c r="AU1241" s="1" t="s">
        <v>2342</v>
      </c>
      <c r="AV1241" s="1" t="s">
        <v>2028</v>
      </c>
      <c r="AW1241" s="1" t="s">
        <v>3158</v>
      </c>
      <c r="BG1241" s="1" t="s">
        <v>392</v>
      </c>
      <c r="BH1241" s="1" t="s">
        <v>3116</v>
      </c>
      <c r="BI1241" s="1" t="s">
        <v>2029</v>
      </c>
      <c r="BJ1241" s="1" t="s">
        <v>3142</v>
      </c>
      <c r="BK1241" s="1" t="s">
        <v>126</v>
      </c>
      <c r="BL1241" s="1" t="s">
        <v>2342</v>
      </c>
      <c r="BM1241" s="1" t="s">
        <v>2008</v>
      </c>
      <c r="BN1241" s="1" t="s">
        <v>3486</v>
      </c>
      <c r="BO1241" s="1" t="s">
        <v>126</v>
      </c>
      <c r="BP1241" s="1" t="s">
        <v>2342</v>
      </c>
      <c r="BQ1241" s="1" t="s">
        <v>2030</v>
      </c>
      <c r="BR1241" s="1" t="s">
        <v>4260</v>
      </c>
      <c r="BS1241" s="1" t="s">
        <v>591</v>
      </c>
      <c r="BT1241" s="1" t="s">
        <v>3047</v>
      </c>
    </row>
    <row r="1242" spans="1:72" ht="13.5" customHeight="1">
      <c r="A1242" s="6" t="str">
        <f t="shared" si="45"/>
        <v>1729_감물천면_104b</v>
      </c>
      <c r="B1242" s="1">
        <v>1729</v>
      </c>
      <c r="C1242" s="1" t="s">
        <v>4137</v>
      </c>
      <c r="D1242" s="1" t="s">
        <v>4139</v>
      </c>
      <c r="E1242" s="2">
        <v>1241</v>
      </c>
      <c r="F1242" s="1">
        <v>3</v>
      </c>
      <c r="G1242" s="1" t="s">
        <v>1598</v>
      </c>
      <c r="H1242" s="1" t="s">
        <v>2200</v>
      </c>
      <c r="I1242" s="1">
        <v>12</v>
      </c>
      <c r="L1242" s="1">
        <v>4</v>
      </c>
      <c r="M1242" s="1" t="s">
        <v>4665</v>
      </c>
      <c r="N1242" s="1" t="s">
        <v>4666</v>
      </c>
      <c r="S1242" s="1" t="s">
        <v>66</v>
      </c>
      <c r="T1242" s="2" t="s">
        <v>2245</v>
      </c>
      <c r="W1242" s="1" t="s">
        <v>56</v>
      </c>
      <c r="X1242" s="1" t="s">
        <v>4752</v>
      </c>
      <c r="Y1242" s="1" t="s">
        <v>114</v>
      </c>
      <c r="Z1242" s="1" t="s">
        <v>2416</v>
      </c>
      <c r="AC1242" s="1">
        <v>36</v>
      </c>
      <c r="AD1242" s="1" t="s">
        <v>230</v>
      </c>
      <c r="AE1242" s="1" t="s">
        <v>2984</v>
      </c>
      <c r="AJ1242" s="1" t="s">
        <v>17</v>
      </c>
      <c r="AK1242" s="1" t="s">
        <v>3051</v>
      </c>
      <c r="AL1242" s="1" t="s">
        <v>59</v>
      </c>
      <c r="AM1242" s="1" t="s">
        <v>3034</v>
      </c>
      <c r="AT1242" s="1" t="s">
        <v>264</v>
      </c>
      <c r="AU1242" s="1" t="s">
        <v>4173</v>
      </c>
      <c r="AV1242" s="1" t="s">
        <v>2052</v>
      </c>
      <c r="AW1242" s="1" t="s">
        <v>3157</v>
      </c>
      <c r="BG1242" s="1" t="s">
        <v>324</v>
      </c>
      <c r="BH1242" s="1" t="s">
        <v>3135</v>
      </c>
      <c r="BI1242" s="1" t="s">
        <v>2053</v>
      </c>
      <c r="BJ1242" s="1" t="s">
        <v>3495</v>
      </c>
      <c r="BK1242" s="1" t="s">
        <v>264</v>
      </c>
      <c r="BL1242" s="1" t="s">
        <v>4173</v>
      </c>
      <c r="BM1242" s="1" t="s">
        <v>2054</v>
      </c>
      <c r="BN1242" s="1" t="s">
        <v>2482</v>
      </c>
      <c r="BO1242" s="1" t="s">
        <v>2055</v>
      </c>
      <c r="BP1242" s="1" t="s">
        <v>2299</v>
      </c>
      <c r="BQ1242" s="1" t="s">
        <v>2056</v>
      </c>
      <c r="BR1242" s="1" t="s">
        <v>4351</v>
      </c>
      <c r="BS1242" s="1" t="s">
        <v>179</v>
      </c>
      <c r="BT1242" s="1" t="s">
        <v>3088</v>
      </c>
    </row>
    <row r="1243" spans="1:31" ht="13.5" customHeight="1">
      <c r="A1243" s="6" t="str">
        <f t="shared" si="45"/>
        <v>1729_감물천면_104b</v>
      </c>
      <c r="B1243" s="1">
        <v>1729</v>
      </c>
      <c r="C1243" s="1" t="s">
        <v>4137</v>
      </c>
      <c r="D1243" s="1" t="s">
        <v>4139</v>
      </c>
      <c r="E1243" s="2">
        <v>1242</v>
      </c>
      <c r="F1243" s="1">
        <v>3</v>
      </c>
      <c r="G1243" s="1" t="s">
        <v>1598</v>
      </c>
      <c r="H1243" s="1" t="s">
        <v>2200</v>
      </c>
      <c r="I1243" s="1">
        <v>12</v>
      </c>
      <c r="L1243" s="1">
        <v>4</v>
      </c>
      <c r="M1243" s="1" t="s">
        <v>4665</v>
      </c>
      <c r="N1243" s="1" t="s">
        <v>4666</v>
      </c>
      <c r="S1243" s="1" t="s">
        <v>75</v>
      </c>
      <c r="T1243" s="2" t="s">
        <v>2252</v>
      </c>
      <c r="W1243" s="1" t="s">
        <v>76</v>
      </c>
      <c r="X1243" s="1" t="s">
        <v>5165</v>
      </c>
      <c r="Y1243" s="1" t="s">
        <v>114</v>
      </c>
      <c r="Z1243" s="1" t="s">
        <v>2416</v>
      </c>
      <c r="AC1243" s="1">
        <v>80</v>
      </c>
      <c r="AD1243" s="1" t="s">
        <v>312</v>
      </c>
      <c r="AE1243" s="1" t="s">
        <v>2975</v>
      </c>
    </row>
    <row r="1244" spans="1:31" ht="13.5" customHeight="1">
      <c r="A1244" s="6" t="str">
        <f aca="true" t="shared" si="46" ref="A1244:A1275">HYPERLINK("http://kyu.snu.ac.kr/sdhj/index.jsp?type=hj/GK14620_00IM0001_105a.jpg","1729_감물천면_105a")</f>
        <v>1729_감물천면_105a</v>
      </c>
      <c r="B1244" s="1">
        <v>1729</v>
      </c>
      <c r="C1244" s="1" t="s">
        <v>4137</v>
      </c>
      <c r="D1244" s="1" t="s">
        <v>4139</v>
      </c>
      <c r="E1244" s="2">
        <v>1243</v>
      </c>
      <c r="F1244" s="1">
        <v>3</v>
      </c>
      <c r="G1244" s="1" t="s">
        <v>1598</v>
      </c>
      <c r="H1244" s="1" t="s">
        <v>2200</v>
      </c>
      <c r="I1244" s="1">
        <v>12</v>
      </c>
      <c r="L1244" s="1">
        <v>4</v>
      </c>
      <c r="M1244" s="1" t="s">
        <v>4665</v>
      </c>
      <c r="N1244" s="1" t="s">
        <v>4666</v>
      </c>
      <c r="S1244" s="1" t="s">
        <v>47</v>
      </c>
      <c r="T1244" s="2" t="s">
        <v>2244</v>
      </c>
      <c r="AC1244" s="1">
        <v>3</v>
      </c>
      <c r="AD1244" s="1" t="s">
        <v>248</v>
      </c>
      <c r="AE1244" s="1" t="s">
        <v>2967</v>
      </c>
    </row>
    <row r="1245" spans="1:72" ht="13.5" customHeight="1">
      <c r="A1245" s="6" t="str">
        <f t="shared" si="46"/>
        <v>1729_감물천면_105a</v>
      </c>
      <c r="B1245" s="1">
        <v>1729</v>
      </c>
      <c r="C1245" s="1" t="s">
        <v>4137</v>
      </c>
      <c r="D1245" s="1" t="s">
        <v>4139</v>
      </c>
      <c r="E1245" s="2">
        <v>1244</v>
      </c>
      <c r="F1245" s="1">
        <v>3</v>
      </c>
      <c r="G1245" s="1" t="s">
        <v>1598</v>
      </c>
      <c r="H1245" s="1" t="s">
        <v>2200</v>
      </c>
      <c r="I1245" s="1">
        <v>12</v>
      </c>
      <c r="L1245" s="1">
        <v>5</v>
      </c>
      <c r="M1245" s="1" t="s">
        <v>4667</v>
      </c>
      <c r="N1245" s="1" t="s">
        <v>4668</v>
      </c>
      <c r="T1245" s="2" t="s">
        <v>4941</v>
      </c>
      <c r="U1245" s="1" t="s">
        <v>1837</v>
      </c>
      <c r="V1245" s="1" t="s">
        <v>2306</v>
      </c>
      <c r="W1245" s="1" t="s">
        <v>76</v>
      </c>
      <c r="X1245" s="1" t="s">
        <v>4942</v>
      </c>
      <c r="Y1245" s="1" t="s">
        <v>2057</v>
      </c>
      <c r="Z1245" s="1" t="s">
        <v>2459</v>
      </c>
      <c r="AC1245" s="1">
        <v>37</v>
      </c>
      <c r="AD1245" s="1" t="s">
        <v>231</v>
      </c>
      <c r="AE1245" s="1" t="s">
        <v>2986</v>
      </c>
      <c r="AJ1245" s="1" t="s">
        <v>17</v>
      </c>
      <c r="AK1245" s="1" t="s">
        <v>3051</v>
      </c>
      <c r="AL1245" s="1" t="s">
        <v>65</v>
      </c>
      <c r="AM1245" s="1" t="s">
        <v>4943</v>
      </c>
      <c r="AT1245" s="1" t="s">
        <v>79</v>
      </c>
      <c r="AU1245" s="1" t="s">
        <v>2295</v>
      </c>
      <c r="AV1245" s="1" t="s">
        <v>817</v>
      </c>
      <c r="AW1245" s="1" t="s">
        <v>2771</v>
      </c>
      <c r="BG1245" s="1" t="s">
        <v>1538</v>
      </c>
      <c r="BH1245" s="1" t="s">
        <v>3123</v>
      </c>
      <c r="BI1245" s="1" t="s">
        <v>2058</v>
      </c>
      <c r="BJ1245" s="1" t="s">
        <v>3500</v>
      </c>
      <c r="BK1245" s="1" t="s">
        <v>107</v>
      </c>
      <c r="BL1245" s="1" t="s">
        <v>2312</v>
      </c>
      <c r="BM1245" s="1" t="s">
        <v>2059</v>
      </c>
      <c r="BN1245" s="1" t="s">
        <v>2383</v>
      </c>
      <c r="BO1245" s="1" t="s">
        <v>205</v>
      </c>
      <c r="BP1245" s="1" t="s">
        <v>4217</v>
      </c>
      <c r="BQ1245" s="1" t="s">
        <v>2060</v>
      </c>
      <c r="BR1245" s="1" t="s">
        <v>4256</v>
      </c>
      <c r="BS1245" s="1" t="s">
        <v>59</v>
      </c>
      <c r="BT1245" s="1" t="s">
        <v>3034</v>
      </c>
    </row>
    <row r="1246" spans="1:72" ht="13.5" customHeight="1">
      <c r="A1246" s="6" t="str">
        <f t="shared" si="46"/>
        <v>1729_감물천면_105a</v>
      </c>
      <c r="B1246" s="1">
        <v>1729</v>
      </c>
      <c r="C1246" s="1" t="s">
        <v>4137</v>
      </c>
      <c r="D1246" s="1" t="s">
        <v>4139</v>
      </c>
      <c r="E1246" s="2">
        <v>1245</v>
      </c>
      <c r="F1246" s="1">
        <v>3</v>
      </c>
      <c r="G1246" s="1" t="s">
        <v>1598</v>
      </c>
      <c r="H1246" s="1" t="s">
        <v>2200</v>
      </c>
      <c r="I1246" s="1">
        <v>12</v>
      </c>
      <c r="L1246" s="1">
        <v>5</v>
      </c>
      <c r="M1246" s="1" t="s">
        <v>4667</v>
      </c>
      <c r="N1246" s="1" t="s">
        <v>4668</v>
      </c>
      <c r="S1246" s="1" t="s">
        <v>66</v>
      </c>
      <c r="T1246" s="2" t="s">
        <v>2245</v>
      </c>
      <c r="W1246" s="1" t="s">
        <v>2061</v>
      </c>
      <c r="X1246" s="1" t="s">
        <v>5167</v>
      </c>
      <c r="Y1246" s="1" t="s">
        <v>10</v>
      </c>
      <c r="Z1246" s="1" t="s">
        <v>2408</v>
      </c>
      <c r="AC1246" s="1">
        <v>31</v>
      </c>
      <c r="AD1246" s="1" t="s">
        <v>474</v>
      </c>
      <c r="AE1246" s="1" t="s">
        <v>2985</v>
      </c>
      <c r="AJ1246" s="1" t="s">
        <v>17</v>
      </c>
      <c r="AK1246" s="1" t="s">
        <v>3051</v>
      </c>
      <c r="AL1246" s="1" t="s">
        <v>228</v>
      </c>
      <c r="AM1246" s="1" t="s">
        <v>3062</v>
      </c>
      <c r="AT1246" s="1" t="s">
        <v>79</v>
      </c>
      <c r="AU1246" s="1" t="s">
        <v>2295</v>
      </c>
      <c r="AV1246" s="1" t="s">
        <v>2062</v>
      </c>
      <c r="AW1246" s="1" t="s">
        <v>3156</v>
      </c>
      <c r="BG1246" s="1" t="s">
        <v>1593</v>
      </c>
      <c r="BH1246" s="1" t="s">
        <v>3455</v>
      </c>
      <c r="BI1246" s="1" t="s">
        <v>5279</v>
      </c>
      <c r="BJ1246" s="1" t="s">
        <v>3499</v>
      </c>
      <c r="BK1246" s="1" t="s">
        <v>324</v>
      </c>
      <c r="BL1246" s="1" t="s">
        <v>3135</v>
      </c>
      <c r="BM1246" s="1" t="s">
        <v>2063</v>
      </c>
      <c r="BN1246" s="1" t="s">
        <v>3701</v>
      </c>
      <c r="BO1246" s="1" t="s">
        <v>43</v>
      </c>
      <c r="BP1246" s="1" t="s">
        <v>3115</v>
      </c>
      <c r="BQ1246" s="1" t="s">
        <v>2064</v>
      </c>
      <c r="BR1246" s="1" t="s">
        <v>3863</v>
      </c>
      <c r="BS1246" s="1" t="s">
        <v>1502</v>
      </c>
      <c r="BT1246" s="1" t="s">
        <v>4039</v>
      </c>
    </row>
    <row r="1247" spans="1:31" ht="13.5" customHeight="1">
      <c r="A1247" s="6" t="str">
        <f t="shared" si="46"/>
        <v>1729_감물천면_105a</v>
      </c>
      <c r="B1247" s="1">
        <v>1729</v>
      </c>
      <c r="C1247" s="1" t="s">
        <v>4137</v>
      </c>
      <c r="D1247" s="1" t="s">
        <v>4139</v>
      </c>
      <c r="E1247" s="2">
        <v>1246</v>
      </c>
      <c r="F1247" s="1">
        <v>3</v>
      </c>
      <c r="G1247" s="1" t="s">
        <v>1598</v>
      </c>
      <c r="H1247" s="1" t="s">
        <v>2200</v>
      </c>
      <c r="I1247" s="1">
        <v>12</v>
      </c>
      <c r="L1247" s="1">
        <v>5</v>
      </c>
      <c r="M1247" s="1" t="s">
        <v>4667</v>
      </c>
      <c r="N1247" s="1" t="s">
        <v>4668</v>
      </c>
      <c r="S1247" s="1" t="s">
        <v>47</v>
      </c>
      <c r="T1247" s="2" t="s">
        <v>2244</v>
      </c>
      <c r="AC1247" s="1">
        <v>2</v>
      </c>
      <c r="AD1247" s="1" t="s">
        <v>232</v>
      </c>
      <c r="AE1247" s="1" t="s">
        <v>2954</v>
      </c>
    </row>
    <row r="1248" spans="1:58" ht="13.5" customHeight="1">
      <c r="A1248" s="6" t="str">
        <f t="shared" si="46"/>
        <v>1729_감물천면_105a</v>
      </c>
      <c r="B1248" s="1">
        <v>1729</v>
      </c>
      <c r="C1248" s="1" t="s">
        <v>4137</v>
      </c>
      <c r="D1248" s="1" t="s">
        <v>4139</v>
      </c>
      <c r="E1248" s="2">
        <v>1247</v>
      </c>
      <c r="F1248" s="1">
        <v>3</v>
      </c>
      <c r="G1248" s="1" t="s">
        <v>1598</v>
      </c>
      <c r="H1248" s="1" t="s">
        <v>2200</v>
      </c>
      <c r="I1248" s="1">
        <v>12</v>
      </c>
      <c r="L1248" s="1">
        <v>5</v>
      </c>
      <c r="M1248" s="1" t="s">
        <v>4667</v>
      </c>
      <c r="N1248" s="1" t="s">
        <v>4668</v>
      </c>
      <c r="T1248" s="2" t="s">
        <v>4945</v>
      </c>
      <c r="U1248" s="1" t="s">
        <v>49</v>
      </c>
      <c r="V1248" s="1" t="s">
        <v>2294</v>
      </c>
      <c r="Y1248" s="1" t="s">
        <v>2065</v>
      </c>
      <c r="Z1248" s="1" t="s">
        <v>2458</v>
      </c>
      <c r="AG1248" s="1" t="s">
        <v>5168</v>
      </c>
      <c r="AI1248" s="1" t="s">
        <v>5169</v>
      </c>
      <c r="AV1248" s="1" t="s">
        <v>1433</v>
      </c>
      <c r="AW1248" s="1" t="s">
        <v>3155</v>
      </c>
      <c r="BB1248" s="1" t="s">
        <v>86</v>
      </c>
      <c r="BC1248" s="1" t="s">
        <v>2290</v>
      </c>
      <c r="BD1248" s="1" t="s">
        <v>2066</v>
      </c>
      <c r="BE1248" s="1" t="s">
        <v>3407</v>
      </c>
      <c r="BF1248" s="1" t="s">
        <v>4946</v>
      </c>
    </row>
    <row r="1249" spans="1:57" ht="13.5" customHeight="1">
      <c r="A1249" s="6" t="str">
        <f t="shared" si="46"/>
        <v>1729_감물천면_105a</v>
      </c>
      <c r="B1249" s="1">
        <v>1729</v>
      </c>
      <c r="C1249" s="1" t="s">
        <v>4137</v>
      </c>
      <c r="D1249" s="1" t="s">
        <v>4139</v>
      </c>
      <c r="E1249" s="2">
        <v>1248</v>
      </c>
      <c r="F1249" s="1">
        <v>3</v>
      </c>
      <c r="G1249" s="1" t="s">
        <v>1598</v>
      </c>
      <c r="H1249" s="1" t="s">
        <v>2200</v>
      </c>
      <c r="I1249" s="1">
        <v>12</v>
      </c>
      <c r="L1249" s="1">
        <v>5</v>
      </c>
      <c r="M1249" s="1" t="s">
        <v>4667</v>
      </c>
      <c r="N1249" s="1" t="s">
        <v>4668</v>
      </c>
      <c r="T1249" s="2" t="s">
        <v>4945</v>
      </c>
      <c r="U1249" s="1" t="s">
        <v>49</v>
      </c>
      <c r="V1249" s="1" t="s">
        <v>2294</v>
      </c>
      <c r="Y1249" s="1" t="s">
        <v>883</v>
      </c>
      <c r="Z1249" s="1" t="s">
        <v>2457</v>
      </c>
      <c r="AF1249" s="1" t="s">
        <v>5170</v>
      </c>
      <c r="AG1249" s="1" t="s">
        <v>5171</v>
      </c>
      <c r="AH1249" s="1" t="s">
        <v>2067</v>
      </c>
      <c r="AI1249" s="1" t="s">
        <v>3035</v>
      </c>
      <c r="BD1249" s="1" t="s">
        <v>1887</v>
      </c>
      <c r="BE1249" s="1" t="s">
        <v>3406</v>
      </c>
    </row>
    <row r="1250" spans="1:35" ht="13.5" customHeight="1">
      <c r="A1250" s="6" t="str">
        <f t="shared" si="46"/>
        <v>1729_감물천면_105a</v>
      </c>
      <c r="B1250" s="1">
        <v>1729</v>
      </c>
      <c r="C1250" s="1" t="s">
        <v>4137</v>
      </c>
      <c r="D1250" s="1" t="s">
        <v>4139</v>
      </c>
      <c r="E1250" s="2">
        <v>1249</v>
      </c>
      <c r="F1250" s="1">
        <v>3</v>
      </c>
      <c r="G1250" s="1" t="s">
        <v>1598</v>
      </c>
      <c r="H1250" s="1" t="s">
        <v>2200</v>
      </c>
      <c r="I1250" s="1">
        <v>12</v>
      </c>
      <c r="L1250" s="1">
        <v>5</v>
      </c>
      <c r="M1250" s="1" t="s">
        <v>4667</v>
      </c>
      <c r="N1250" s="1" t="s">
        <v>4668</v>
      </c>
      <c r="T1250" s="2" t="s">
        <v>4945</v>
      </c>
      <c r="U1250" s="1" t="s">
        <v>49</v>
      </c>
      <c r="V1250" s="1" t="s">
        <v>2294</v>
      </c>
      <c r="Y1250" s="1" t="s">
        <v>2068</v>
      </c>
      <c r="Z1250" s="1" t="s">
        <v>2456</v>
      </c>
      <c r="AF1250" s="1" t="s">
        <v>89</v>
      </c>
      <c r="AG1250" s="1" t="s">
        <v>3006</v>
      </c>
      <c r="AH1250" s="1" t="s">
        <v>59</v>
      </c>
      <c r="AI1250" s="1" t="s">
        <v>3034</v>
      </c>
    </row>
    <row r="1251" spans="1:49" ht="13.5" customHeight="1">
      <c r="A1251" s="6" t="str">
        <f t="shared" si="46"/>
        <v>1729_감물천면_105a</v>
      </c>
      <c r="B1251" s="1">
        <v>1729</v>
      </c>
      <c r="C1251" s="1" t="s">
        <v>4137</v>
      </c>
      <c r="D1251" s="1" t="s">
        <v>4139</v>
      </c>
      <c r="E1251" s="2">
        <v>1250</v>
      </c>
      <c r="F1251" s="1">
        <v>3</v>
      </c>
      <c r="G1251" s="1" t="s">
        <v>1598</v>
      </c>
      <c r="H1251" s="1" t="s">
        <v>2200</v>
      </c>
      <c r="I1251" s="1">
        <v>12</v>
      </c>
      <c r="L1251" s="1">
        <v>5</v>
      </c>
      <c r="M1251" s="1" t="s">
        <v>4667</v>
      </c>
      <c r="N1251" s="1" t="s">
        <v>4668</v>
      </c>
      <c r="T1251" s="2" t="s">
        <v>4945</v>
      </c>
      <c r="U1251" s="1" t="s">
        <v>86</v>
      </c>
      <c r="V1251" s="1" t="s">
        <v>2290</v>
      </c>
      <c r="Y1251" s="1" t="s">
        <v>4128</v>
      </c>
      <c r="Z1251" s="1" t="s">
        <v>2455</v>
      </c>
      <c r="AC1251" s="1">
        <v>37</v>
      </c>
      <c r="AD1251" s="1" t="s">
        <v>230</v>
      </c>
      <c r="AE1251" s="1" t="s">
        <v>2984</v>
      </c>
      <c r="AV1251" s="1" t="s">
        <v>2069</v>
      </c>
      <c r="AW1251" s="1" t="s">
        <v>4129</v>
      </c>
    </row>
    <row r="1252" spans="1:35" ht="13.5" customHeight="1">
      <c r="A1252" s="6" t="str">
        <f t="shared" si="46"/>
        <v>1729_감물천면_105a</v>
      </c>
      <c r="B1252" s="1">
        <v>1729</v>
      </c>
      <c r="C1252" s="1" t="s">
        <v>4137</v>
      </c>
      <c r="D1252" s="1" t="s">
        <v>4139</v>
      </c>
      <c r="E1252" s="2">
        <v>1251</v>
      </c>
      <c r="F1252" s="1">
        <v>3</v>
      </c>
      <c r="G1252" s="1" t="s">
        <v>1598</v>
      </c>
      <c r="H1252" s="1" t="s">
        <v>2200</v>
      </c>
      <c r="I1252" s="1">
        <v>12</v>
      </c>
      <c r="L1252" s="1">
        <v>5</v>
      </c>
      <c r="M1252" s="1" t="s">
        <v>4667</v>
      </c>
      <c r="N1252" s="1" t="s">
        <v>4668</v>
      </c>
      <c r="T1252" s="2" t="s">
        <v>4945</v>
      </c>
      <c r="U1252" s="1" t="s">
        <v>49</v>
      </c>
      <c r="V1252" s="1" t="s">
        <v>2294</v>
      </c>
      <c r="Y1252" s="1" t="s">
        <v>2070</v>
      </c>
      <c r="Z1252" s="1" t="s">
        <v>2454</v>
      </c>
      <c r="AG1252" s="1" t="s">
        <v>5168</v>
      </c>
      <c r="AI1252" s="1" t="s">
        <v>3033</v>
      </c>
    </row>
    <row r="1253" spans="1:35" ht="13.5" customHeight="1">
      <c r="A1253" s="6" t="str">
        <f t="shared" si="46"/>
        <v>1729_감물천면_105a</v>
      </c>
      <c r="B1253" s="1">
        <v>1729</v>
      </c>
      <c r="C1253" s="1" t="s">
        <v>4137</v>
      </c>
      <c r="D1253" s="1" t="s">
        <v>4139</v>
      </c>
      <c r="E1253" s="2">
        <v>1252</v>
      </c>
      <c r="F1253" s="1">
        <v>3</v>
      </c>
      <c r="G1253" s="1" t="s">
        <v>1598</v>
      </c>
      <c r="H1253" s="1" t="s">
        <v>2200</v>
      </c>
      <c r="I1253" s="1">
        <v>12</v>
      </c>
      <c r="L1253" s="1">
        <v>5</v>
      </c>
      <c r="M1253" s="1" t="s">
        <v>4667</v>
      </c>
      <c r="N1253" s="1" t="s">
        <v>4668</v>
      </c>
      <c r="T1253" s="2" t="s">
        <v>4945</v>
      </c>
      <c r="U1253" s="1" t="s">
        <v>86</v>
      </c>
      <c r="V1253" s="1" t="s">
        <v>2290</v>
      </c>
      <c r="Y1253" s="1" t="s">
        <v>2071</v>
      </c>
      <c r="Z1253" s="1" t="s">
        <v>2453</v>
      </c>
      <c r="AF1253" s="1" t="s">
        <v>4202</v>
      </c>
      <c r="AG1253" s="1" t="s">
        <v>4207</v>
      </c>
      <c r="AH1253" s="1" t="s">
        <v>2072</v>
      </c>
      <c r="AI1253" s="1" t="s">
        <v>3033</v>
      </c>
    </row>
    <row r="1254" spans="1:72" ht="13.5" customHeight="1">
      <c r="A1254" s="6" t="str">
        <f t="shared" si="46"/>
        <v>1729_감물천면_105a</v>
      </c>
      <c r="B1254" s="1">
        <v>1729</v>
      </c>
      <c r="C1254" s="1" t="s">
        <v>4137</v>
      </c>
      <c r="D1254" s="1" t="s">
        <v>4139</v>
      </c>
      <c r="E1254" s="2">
        <v>1253</v>
      </c>
      <c r="F1254" s="1">
        <v>3</v>
      </c>
      <c r="G1254" s="1" t="s">
        <v>1598</v>
      </c>
      <c r="H1254" s="1" t="s">
        <v>2200</v>
      </c>
      <c r="I1254" s="1">
        <v>13</v>
      </c>
      <c r="J1254" s="1" t="s">
        <v>2073</v>
      </c>
      <c r="K1254" s="1" t="s">
        <v>4143</v>
      </c>
      <c r="L1254" s="1">
        <v>1</v>
      </c>
      <c r="M1254" s="1" t="s">
        <v>2073</v>
      </c>
      <c r="N1254" s="1" t="s">
        <v>4143</v>
      </c>
      <c r="O1254" s="1" t="s">
        <v>6</v>
      </c>
      <c r="P1254" s="1" t="s">
        <v>2234</v>
      </c>
      <c r="T1254" s="2" t="s">
        <v>5172</v>
      </c>
      <c r="U1254" s="1" t="s">
        <v>1255</v>
      </c>
      <c r="V1254" s="1" t="s">
        <v>2307</v>
      </c>
      <c r="W1254" s="1" t="s">
        <v>76</v>
      </c>
      <c r="X1254" s="1" t="s">
        <v>5157</v>
      </c>
      <c r="Y1254" s="1" t="s">
        <v>2074</v>
      </c>
      <c r="Z1254" s="1" t="s">
        <v>2452</v>
      </c>
      <c r="AC1254" s="1">
        <v>53</v>
      </c>
      <c r="AD1254" s="1" t="s">
        <v>119</v>
      </c>
      <c r="AE1254" s="1" t="s">
        <v>2983</v>
      </c>
      <c r="AJ1254" s="1" t="s">
        <v>17</v>
      </c>
      <c r="AK1254" s="1" t="s">
        <v>3051</v>
      </c>
      <c r="AL1254" s="1" t="s">
        <v>65</v>
      </c>
      <c r="AM1254" s="1" t="s">
        <v>4713</v>
      </c>
      <c r="AT1254" s="1" t="s">
        <v>79</v>
      </c>
      <c r="AU1254" s="1" t="s">
        <v>2295</v>
      </c>
      <c r="AV1254" s="1" t="s">
        <v>1834</v>
      </c>
      <c r="AW1254" s="1" t="s">
        <v>3154</v>
      </c>
      <c r="BG1254" s="1" t="s">
        <v>79</v>
      </c>
      <c r="BH1254" s="1" t="s">
        <v>2295</v>
      </c>
      <c r="BI1254" s="1" t="s">
        <v>1431</v>
      </c>
      <c r="BJ1254" s="1" t="s">
        <v>2404</v>
      </c>
      <c r="BK1254" s="1" t="s">
        <v>79</v>
      </c>
      <c r="BL1254" s="1" t="s">
        <v>2295</v>
      </c>
      <c r="BM1254" s="1" t="s">
        <v>2008</v>
      </c>
      <c r="BN1254" s="1" t="s">
        <v>3486</v>
      </c>
      <c r="BO1254" s="1" t="s">
        <v>79</v>
      </c>
      <c r="BP1254" s="1" t="s">
        <v>2295</v>
      </c>
      <c r="BQ1254" s="1" t="s">
        <v>2075</v>
      </c>
      <c r="BR1254" s="1" t="s">
        <v>3862</v>
      </c>
      <c r="BS1254" s="1" t="s">
        <v>129</v>
      </c>
      <c r="BT1254" s="1" t="s">
        <v>3061</v>
      </c>
    </row>
    <row r="1255" spans="1:72" ht="13.5" customHeight="1">
      <c r="A1255" s="6" t="str">
        <f t="shared" si="46"/>
        <v>1729_감물천면_105a</v>
      </c>
      <c r="B1255" s="1">
        <v>1729</v>
      </c>
      <c r="C1255" s="1" t="s">
        <v>4137</v>
      </c>
      <c r="D1255" s="1" t="s">
        <v>4139</v>
      </c>
      <c r="E1255" s="2">
        <v>1254</v>
      </c>
      <c r="F1255" s="1">
        <v>3</v>
      </c>
      <c r="G1255" s="1" t="s">
        <v>1598</v>
      </c>
      <c r="H1255" s="1" t="s">
        <v>2200</v>
      </c>
      <c r="I1255" s="1">
        <v>13</v>
      </c>
      <c r="L1255" s="1">
        <v>1</v>
      </c>
      <c r="M1255" s="1" t="s">
        <v>2073</v>
      </c>
      <c r="N1255" s="1" t="s">
        <v>4143</v>
      </c>
      <c r="S1255" s="1" t="s">
        <v>66</v>
      </c>
      <c r="T1255" s="2" t="s">
        <v>2245</v>
      </c>
      <c r="W1255" s="1" t="s">
        <v>76</v>
      </c>
      <c r="X1255" s="1" t="s">
        <v>5173</v>
      </c>
      <c r="Y1255" s="1" t="s">
        <v>114</v>
      </c>
      <c r="Z1255" s="1" t="s">
        <v>2416</v>
      </c>
      <c r="AC1255" s="1">
        <v>55</v>
      </c>
      <c r="AD1255" s="1" t="s">
        <v>223</v>
      </c>
      <c r="AE1255" s="1" t="s">
        <v>2982</v>
      </c>
      <c r="AJ1255" s="1" t="s">
        <v>17</v>
      </c>
      <c r="AK1255" s="1" t="s">
        <v>3051</v>
      </c>
      <c r="AL1255" s="1" t="s">
        <v>129</v>
      </c>
      <c r="AM1255" s="1" t="s">
        <v>3061</v>
      </c>
      <c r="AT1255" s="1" t="s">
        <v>126</v>
      </c>
      <c r="AU1255" s="1" t="s">
        <v>2342</v>
      </c>
      <c r="AV1255" s="1" t="s">
        <v>5280</v>
      </c>
      <c r="AW1255" s="1" t="s">
        <v>5174</v>
      </c>
      <c r="BG1255" s="1" t="s">
        <v>126</v>
      </c>
      <c r="BH1255" s="1" t="s">
        <v>2342</v>
      </c>
      <c r="BI1255" s="1" t="s">
        <v>2076</v>
      </c>
      <c r="BJ1255" s="1" t="s">
        <v>3498</v>
      </c>
      <c r="BK1255" s="1" t="s">
        <v>126</v>
      </c>
      <c r="BL1255" s="1" t="s">
        <v>2342</v>
      </c>
      <c r="BM1255" s="1" t="s">
        <v>2077</v>
      </c>
      <c r="BN1255" s="1" t="s">
        <v>3700</v>
      </c>
      <c r="BQ1255" s="1" t="s">
        <v>2078</v>
      </c>
      <c r="BR1255" s="1" t="s">
        <v>4262</v>
      </c>
      <c r="BS1255" s="1" t="s">
        <v>435</v>
      </c>
      <c r="BT1255" s="1" t="s">
        <v>3071</v>
      </c>
    </row>
    <row r="1256" spans="1:31" ht="13.5" customHeight="1">
      <c r="A1256" s="6" t="str">
        <f t="shared" si="46"/>
        <v>1729_감물천면_105a</v>
      </c>
      <c r="B1256" s="1">
        <v>1729</v>
      </c>
      <c r="C1256" s="1" t="s">
        <v>4137</v>
      </c>
      <c r="D1256" s="1" t="s">
        <v>4139</v>
      </c>
      <c r="E1256" s="2">
        <v>1255</v>
      </c>
      <c r="F1256" s="1">
        <v>3</v>
      </c>
      <c r="G1256" s="1" t="s">
        <v>1598</v>
      </c>
      <c r="H1256" s="1" t="s">
        <v>2200</v>
      </c>
      <c r="I1256" s="1">
        <v>13</v>
      </c>
      <c r="L1256" s="1">
        <v>1</v>
      </c>
      <c r="M1256" s="1" t="s">
        <v>2073</v>
      </c>
      <c r="N1256" s="1" t="s">
        <v>4143</v>
      </c>
      <c r="S1256" s="1" t="s">
        <v>678</v>
      </c>
      <c r="T1256" s="2" t="s">
        <v>2247</v>
      </c>
      <c r="Y1256" s="1" t="s">
        <v>114</v>
      </c>
      <c r="Z1256" s="1" t="s">
        <v>2416</v>
      </c>
      <c r="AC1256" s="1">
        <v>3</v>
      </c>
      <c r="AD1256" s="1" t="s">
        <v>248</v>
      </c>
      <c r="AE1256" s="1" t="s">
        <v>2967</v>
      </c>
    </row>
    <row r="1257" spans="1:31" ht="13.5" customHeight="1">
      <c r="A1257" s="6" t="str">
        <f t="shared" si="46"/>
        <v>1729_감물천면_105a</v>
      </c>
      <c r="B1257" s="1">
        <v>1729</v>
      </c>
      <c r="C1257" s="1" t="s">
        <v>4137</v>
      </c>
      <c r="D1257" s="1" t="s">
        <v>4139</v>
      </c>
      <c r="E1257" s="2">
        <v>1256</v>
      </c>
      <c r="F1257" s="1">
        <v>3</v>
      </c>
      <c r="G1257" s="1" t="s">
        <v>1598</v>
      </c>
      <c r="H1257" s="1" t="s">
        <v>2200</v>
      </c>
      <c r="I1257" s="1">
        <v>13</v>
      </c>
      <c r="L1257" s="1">
        <v>1</v>
      </c>
      <c r="M1257" s="1" t="s">
        <v>2073</v>
      </c>
      <c r="N1257" s="1" t="s">
        <v>4143</v>
      </c>
      <c r="S1257" s="1" t="s">
        <v>209</v>
      </c>
      <c r="T1257" s="2" t="s">
        <v>2249</v>
      </c>
      <c r="U1257" s="1" t="s">
        <v>1837</v>
      </c>
      <c r="V1257" s="1" t="s">
        <v>2306</v>
      </c>
      <c r="Y1257" s="1" t="s">
        <v>2079</v>
      </c>
      <c r="Z1257" s="1" t="s">
        <v>2451</v>
      </c>
      <c r="AC1257" s="1">
        <v>21</v>
      </c>
      <c r="AD1257" s="1" t="s">
        <v>189</v>
      </c>
      <c r="AE1257" s="1" t="s">
        <v>2981</v>
      </c>
    </row>
    <row r="1258" spans="1:31" ht="13.5" customHeight="1">
      <c r="A1258" s="6" t="str">
        <f t="shared" si="46"/>
        <v>1729_감물천면_105a</v>
      </c>
      <c r="B1258" s="1">
        <v>1729</v>
      </c>
      <c r="C1258" s="1" t="s">
        <v>4137</v>
      </c>
      <c r="D1258" s="1" t="s">
        <v>4139</v>
      </c>
      <c r="E1258" s="2">
        <v>1257</v>
      </c>
      <c r="F1258" s="1">
        <v>3</v>
      </c>
      <c r="G1258" s="1" t="s">
        <v>1598</v>
      </c>
      <c r="H1258" s="1" t="s">
        <v>2200</v>
      </c>
      <c r="I1258" s="1">
        <v>13</v>
      </c>
      <c r="L1258" s="1">
        <v>1</v>
      </c>
      <c r="M1258" s="1" t="s">
        <v>2073</v>
      </c>
      <c r="N1258" s="1" t="s">
        <v>4143</v>
      </c>
      <c r="S1258" s="1" t="s">
        <v>137</v>
      </c>
      <c r="T1258" s="2" t="s">
        <v>2251</v>
      </c>
      <c r="W1258" s="1" t="s">
        <v>76</v>
      </c>
      <c r="X1258" s="1" t="s">
        <v>5173</v>
      </c>
      <c r="Y1258" s="1" t="s">
        <v>114</v>
      </c>
      <c r="Z1258" s="1" t="s">
        <v>2416</v>
      </c>
      <c r="AC1258" s="1">
        <v>20</v>
      </c>
      <c r="AD1258" s="1" t="s">
        <v>312</v>
      </c>
      <c r="AE1258" s="1" t="s">
        <v>2975</v>
      </c>
    </row>
    <row r="1259" spans="1:31" ht="13.5" customHeight="1">
      <c r="A1259" s="6" t="str">
        <f t="shared" si="46"/>
        <v>1729_감물천면_105a</v>
      </c>
      <c r="B1259" s="1">
        <v>1729</v>
      </c>
      <c r="C1259" s="1" t="s">
        <v>4137</v>
      </c>
      <c r="D1259" s="1" t="s">
        <v>4139</v>
      </c>
      <c r="E1259" s="2">
        <v>1258</v>
      </c>
      <c r="F1259" s="1">
        <v>3</v>
      </c>
      <c r="G1259" s="1" t="s">
        <v>1598</v>
      </c>
      <c r="H1259" s="1" t="s">
        <v>2200</v>
      </c>
      <c r="I1259" s="1">
        <v>13</v>
      </c>
      <c r="L1259" s="1">
        <v>1</v>
      </c>
      <c r="M1259" s="1" t="s">
        <v>2073</v>
      </c>
      <c r="N1259" s="1" t="s">
        <v>4143</v>
      </c>
      <c r="S1259" s="1" t="s">
        <v>132</v>
      </c>
      <c r="T1259" s="2" t="s">
        <v>2250</v>
      </c>
      <c r="AC1259" s="1">
        <v>1</v>
      </c>
      <c r="AD1259" s="1" t="s">
        <v>151</v>
      </c>
      <c r="AE1259" s="1" t="s">
        <v>2949</v>
      </c>
    </row>
    <row r="1260" spans="1:58" ht="13.5" customHeight="1">
      <c r="A1260" s="6" t="str">
        <f t="shared" si="46"/>
        <v>1729_감물천면_105a</v>
      </c>
      <c r="B1260" s="1">
        <v>1729</v>
      </c>
      <c r="C1260" s="1" t="s">
        <v>4137</v>
      </c>
      <c r="D1260" s="1" t="s">
        <v>4139</v>
      </c>
      <c r="E1260" s="2">
        <v>1259</v>
      </c>
      <c r="F1260" s="1">
        <v>3</v>
      </c>
      <c r="G1260" s="1" t="s">
        <v>1598</v>
      </c>
      <c r="H1260" s="1" t="s">
        <v>2200</v>
      </c>
      <c r="I1260" s="1">
        <v>13</v>
      </c>
      <c r="L1260" s="1">
        <v>1</v>
      </c>
      <c r="M1260" s="1" t="s">
        <v>2073</v>
      </c>
      <c r="N1260" s="1" t="s">
        <v>4143</v>
      </c>
      <c r="T1260" s="2" t="s">
        <v>5175</v>
      </c>
      <c r="U1260" s="1" t="s">
        <v>49</v>
      </c>
      <c r="V1260" s="1" t="s">
        <v>2294</v>
      </c>
      <c r="Y1260" s="1" t="s">
        <v>656</v>
      </c>
      <c r="Z1260" s="1" t="s">
        <v>2421</v>
      </c>
      <c r="AC1260" s="1">
        <v>18</v>
      </c>
      <c r="AD1260" s="1" t="s">
        <v>146</v>
      </c>
      <c r="AE1260" s="1" t="s">
        <v>2980</v>
      </c>
      <c r="BB1260" s="1" t="s">
        <v>86</v>
      </c>
      <c r="BC1260" s="1" t="s">
        <v>2290</v>
      </c>
      <c r="BD1260" s="1" t="s">
        <v>2080</v>
      </c>
      <c r="BE1260" s="1" t="s">
        <v>5176</v>
      </c>
      <c r="BF1260" s="1" t="s">
        <v>5177</v>
      </c>
    </row>
    <row r="1261" spans="1:31" ht="13.5" customHeight="1">
      <c r="A1261" s="6" t="str">
        <f t="shared" si="46"/>
        <v>1729_감물천면_105a</v>
      </c>
      <c r="B1261" s="1">
        <v>1729</v>
      </c>
      <c r="C1261" s="1" t="s">
        <v>4137</v>
      </c>
      <c r="D1261" s="1" t="s">
        <v>4139</v>
      </c>
      <c r="E1261" s="2">
        <v>1260</v>
      </c>
      <c r="F1261" s="1">
        <v>3</v>
      </c>
      <c r="G1261" s="1" t="s">
        <v>1598</v>
      </c>
      <c r="H1261" s="1" t="s">
        <v>2200</v>
      </c>
      <c r="I1261" s="1">
        <v>13</v>
      </c>
      <c r="L1261" s="1">
        <v>1</v>
      </c>
      <c r="M1261" s="1" t="s">
        <v>2073</v>
      </c>
      <c r="N1261" s="1" t="s">
        <v>4143</v>
      </c>
      <c r="S1261" s="1" t="s">
        <v>132</v>
      </c>
      <c r="T1261" s="2" t="s">
        <v>2250</v>
      </c>
      <c r="AC1261" s="1">
        <v>1</v>
      </c>
      <c r="AD1261" s="1" t="s">
        <v>151</v>
      </c>
      <c r="AE1261" s="1" t="s">
        <v>2949</v>
      </c>
    </row>
    <row r="1262" spans="1:72" ht="13.5" customHeight="1">
      <c r="A1262" s="6" t="str">
        <f t="shared" si="46"/>
        <v>1729_감물천면_105a</v>
      </c>
      <c r="B1262" s="1">
        <v>1729</v>
      </c>
      <c r="C1262" s="1" t="s">
        <v>4137</v>
      </c>
      <c r="D1262" s="1" t="s">
        <v>4139</v>
      </c>
      <c r="E1262" s="2">
        <v>1261</v>
      </c>
      <c r="F1262" s="1">
        <v>3</v>
      </c>
      <c r="G1262" s="1" t="s">
        <v>1598</v>
      </c>
      <c r="H1262" s="1" t="s">
        <v>2200</v>
      </c>
      <c r="I1262" s="1">
        <v>13</v>
      </c>
      <c r="L1262" s="1">
        <v>2</v>
      </c>
      <c r="M1262" s="1" t="s">
        <v>4669</v>
      </c>
      <c r="N1262" s="1" t="s">
        <v>4670</v>
      </c>
      <c r="T1262" s="2" t="s">
        <v>4997</v>
      </c>
      <c r="U1262" s="1" t="s">
        <v>2081</v>
      </c>
      <c r="V1262" s="1" t="s">
        <v>4168</v>
      </c>
      <c r="W1262" s="1" t="s">
        <v>76</v>
      </c>
      <c r="X1262" s="1" t="s">
        <v>5178</v>
      </c>
      <c r="Y1262" s="1" t="s">
        <v>2082</v>
      </c>
      <c r="Z1262" s="1" t="s">
        <v>2450</v>
      </c>
      <c r="AC1262" s="1">
        <v>60</v>
      </c>
      <c r="AD1262" s="1" t="s">
        <v>203</v>
      </c>
      <c r="AE1262" s="1" t="s">
        <v>2970</v>
      </c>
      <c r="AJ1262" s="1" t="s">
        <v>17</v>
      </c>
      <c r="AK1262" s="1" t="s">
        <v>3051</v>
      </c>
      <c r="AL1262" s="1" t="s">
        <v>65</v>
      </c>
      <c r="AM1262" s="1" t="s">
        <v>5121</v>
      </c>
      <c r="AT1262" s="1" t="s">
        <v>392</v>
      </c>
      <c r="AU1262" s="1" t="s">
        <v>3116</v>
      </c>
      <c r="AV1262" s="1" t="s">
        <v>2029</v>
      </c>
      <c r="AW1262" s="1" t="s">
        <v>3142</v>
      </c>
      <c r="BG1262" s="1" t="s">
        <v>126</v>
      </c>
      <c r="BH1262" s="1" t="s">
        <v>2342</v>
      </c>
      <c r="BI1262" s="1" t="s">
        <v>2008</v>
      </c>
      <c r="BJ1262" s="1" t="s">
        <v>3486</v>
      </c>
      <c r="BK1262" s="1" t="s">
        <v>126</v>
      </c>
      <c r="BL1262" s="1" t="s">
        <v>2342</v>
      </c>
      <c r="BM1262" s="1" t="s">
        <v>2020</v>
      </c>
      <c r="BN1262" s="1" t="s">
        <v>3693</v>
      </c>
      <c r="BO1262" s="1" t="s">
        <v>126</v>
      </c>
      <c r="BP1262" s="1" t="s">
        <v>2342</v>
      </c>
      <c r="BQ1262" s="1" t="s">
        <v>4130</v>
      </c>
      <c r="BR1262" s="1" t="s">
        <v>4299</v>
      </c>
      <c r="BS1262" s="1" t="s">
        <v>129</v>
      </c>
      <c r="BT1262" s="1" t="s">
        <v>3061</v>
      </c>
    </row>
    <row r="1263" spans="1:72" ht="13.5" customHeight="1">
      <c r="A1263" s="6" t="str">
        <f t="shared" si="46"/>
        <v>1729_감물천면_105a</v>
      </c>
      <c r="B1263" s="1">
        <v>1729</v>
      </c>
      <c r="C1263" s="1" t="s">
        <v>4137</v>
      </c>
      <c r="D1263" s="1" t="s">
        <v>4139</v>
      </c>
      <c r="E1263" s="2">
        <v>1262</v>
      </c>
      <c r="F1263" s="1">
        <v>3</v>
      </c>
      <c r="G1263" s="1" t="s">
        <v>1598</v>
      </c>
      <c r="H1263" s="1" t="s">
        <v>2200</v>
      </c>
      <c r="I1263" s="1">
        <v>13</v>
      </c>
      <c r="L1263" s="1">
        <v>2</v>
      </c>
      <c r="M1263" s="1" t="s">
        <v>4669</v>
      </c>
      <c r="N1263" s="1" t="s">
        <v>4670</v>
      </c>
      <c r="S1263" s="1" t="s">
        <v>66</v>
      </c>
      <c r="T1263" s="2" t="s">
        <v>2245</v>
      </c>
      <c r="W1263" s="1" t="s">
        <v>56</v>
      </c>
      <c r="X1263" s="1" t="s">
        <v>5116</v>
      </c>
      <c r="Y1263" s="1" t="s">
        <v>114</v>
      </c>
      <c r="Z1263" s="1" t="s">
        <v>2416</v>
      </c>
      <c r="AC1263" s="1">
        <v>56</v>
      </c>
      <c r="AD1263" s="1" t="s">
        <v>117</v>
      </c>
      <c r="AE1263" s="1" t="s">
        <v>2968</v>
      </c>
      <c r="AJ1263" s="1" t="s">
        <v>17</v>
      </c>
      <c r="AK1263" s="1" t="s">
        <v>3051</v>
      </c>
      <c r="AL1263" s="1" t="s">
        <v>129</v>
      </c>
      <c r="AM1263" s="1" t="s">
        <v>3061</v>
      </c>
      <c r="AT1263" s="1" t="s">
        <v>79</v>
      </c>
      <c r="AU1263" s="1" t="s">
        <v>2295</v>
      </c>
      <c r="AV1263" s="1" t="s">
        <v>2083</v>
      </c>
      <c r="AW1263" s="1" t="s">
        <v>3148</v>
      </c>
      <c r="BG1263" s="1" t="s">
        <v>1418</v>
      </c>
      <c r="BH1263" s="1" t="s">
        <v>3124</v>
      </c>
      <c r="BI1263" s="1" t="s">
        <v>2084</v>
      </c>
      <c r="BJ1263" s="1" t="s">
        <v>3497</v>
      </c>
      <c r="BK1263" s="1" t="s">
        <v>126</v>
      </c>
      <c r="BL1263" s="1" t="s">
        <v>2342</v>
      </c>
      <c r="BM1263" s="1" t="s">
        <v>2085</v>
      </c>
      <c r="BN1263" s="1" t="s">
        <v>3699</v>
      </c>
      <c r="BO1263" s="1" t="s">
        <v>107</v>
      </c>
      <c r="BP1263" s="1" t="s">
        <v>2312</v>
      </c>
      <c r="BQ1263" s="1" t="s">
        <v>2086</v>
      </c>
      <c r="BR1263" s="1" t="s">
        <v>3861</v>
      </c>
      <c r="BS1263" s="1" t="s">
        <v>129</v>
      </c>
      <c r="BT1263" s="1" t="s">
        <v>3061</v>
      </c>
    </row>
    <row r="1264" spans="1:31" ht="13.5" customHeight="1">
      <c r="A1264" s="6" t="str">
        <f t="shared" si="46"/>
        <v>1729_감물천면_105a</v>
      </c>
      <c r="B1264" s="1">
        <v>1729</v>
      </c>
      <c r="C1264" s="1" t="s">
        <v>4137</v>
      </c>
      <c r="D1264" s="1" t="s">
        <v>4139</v>
      </c>
      <c r="E1264" s="2">
        <v>1263</v>
      </c>
      <c r="F1264" s="1">
        <v>3</v>
      </c>
      <c r="G1264" s="1" t="s">
        <v>1598</v>
      </c>
      <c r="H1264" s="1" t="s">
        <v>2200</v>
      </c>
      <c r="I1264" s="1">
        <v>13</v>
      </c>
      <c r="L1264" s="1">
        <v>2</v>
      </c>
      <c r="M1264" s="1" t="s">
        <v>4669</v>
      </c>
      <c r="N1264" s="1" t="s">
        <v>4670</v>
      </c>
      <c r="S1264" s="1" t="s">
        <v>134</v>
      </c>
      <c r="T1264" s="2" t="s">
        <v>2246</v>
      </c>
      <c r="U1264" s="1" t="s">
        <v>2087</v>
      </c>
      <c r="V1264" s="1" t="s">
        <v>2305</v>
      </c>
      <c r="Y1264" s="1" t="s">
        <v>656</v>
      </c>
      <c r="Z1264" s="1" t="s">
        <v>2421</v>
      </c>
      <c r="AC1264" s="1">
        <v>23</v>
      </c>
      <c r="AD1264" s="1" t="s">
        <v>529</v>
      </c>
      <c r="AE1264" s="1" t="s">
        <v>2979</v>
      </c>
    </row>
    <row r="1265" spans="1:33" ht="13.5" customHeight="1">
      <c r="A1265" s="6" t="str">
        <f t="shared" si="46"/>
        <v>1729_감물천면_105a</v>
      </c>
      <c r="B1265" s="1">
        <v>1729</v>
      </c>
      <c r="C1265" s="1" t="s">
        <v>4137</v>
      </c>
      <c r="D1265" s="1" t="s">
        <v>4139</v>
      </c>
      <c r="E1265" s="2">
        <v>1264</v>
      </c>
      <c r="F1265" s="1">
        <v>3</v>
      </c>
      <c r="G1265" s="1" t="s">
        <v>1598</v>
      </c>
      <c r="H1265" s="1" t="s">
        <v>2200</v>
      </c>
      <c r="I1265" s="1">
        <v>13</v>
      </c>
      <c r="L1265" s="1">
        <v>2</v>
      </c>
      <c r="M1265" s="1" t="s">
        <v>4669</v>
      </c>
      <c r="N1265" s="1" t="s">
        <v>4670</v>
      </c>
      <c r="S1265" s="1" t="s">
        <v>47</v>
      </c>
      <c r="T1265" s="2" t="s">
        <v>2244</v>
      </c>
      <c r="Y1265" s="1" t="s">
        <v>114</v>
      </c>
      <c r="Z1265" s="1" t="s">
        <v>2416</v>
      </c>
      <c r="AF1265" s="1" t="s">
        <v>131</v>
      </c>
      <c r="AG1265" s="1" t="s">
        <v>3005</v>
      </c>
    </row>
    <row r="1266" spans="1:31" ht="13.5" customHeight="1">
      <c r="A1266" s="6" t="str">
        <f t="shared" si="46"/>
        <v>1729_감물천면_105a</v>
      </c>
      <c r="B1266" s="1">
        <v>1729</v>
      </c>
      <c r="C1266" s="1" t="s">
        <v>4137</v>
      </c>
      <c r="D1266" s="1" t="s">
        <v>4139</v>
      </c>
      <c r="E1266" s="2">
        <v>1265</v>
      </c>
      <c r="F1266" s="1">
        <v>3</v>
      </c>
      <c r="G1266" s="1" t="s">
        <v>1598</v>
      </c>
      <c r="H1266" s="1" t="s">
        <v>2200</v>
      </c>
      <c r="I1266" s="1">
        <v>13</v>
      </c>
      <c r="L1266" s="1">
        <v>2</v>
      </c>
      <c r="M1266" s="1" t="s">
        <v>4669</v>
      </c>
      <c r="N1266" s="1" t="s">
        <v>4670</v>
      </c>
      <c r="S1266" s="1" t="s">
        <v>47</v>
      </c>
      <c r="T1266" s="2" t="s">
        <v>2244</v>
      </c>
      <c r="AC1266" s="1">
        <v>10</v>
      </c>
      <c r="AD1266" s="1" t="s">
        <v>100</v>
      </c>
      <c r="AE1266" s="1" t="s">
        <v>2959</v>
      </c>
    </row>
    <row r="1267" spans="1:31" ht="13.5" customHeight="1">
      <c r="A1267" s="6" t="str">
        <f t="shared" si="46"/>
        <v>1729_감물천면_105a</v>
      </c>
      <c r="B1267" s="1">
        <v>1729</v>
      </c>
      <c r="C1267" s="1" t="s">
        <v>4137</v>
      </c>
      <c r="D1267" s="1" t="s">
        <v>4139</v>
      </c>
      <c r="E1267" s="2">
        <v>1266</v>
      </c>
      <c r="F1267" s="1">
        <v>3</v>
      </c>
      <c r="G1267" s="1" t="s">
        <v>1598</v>
      </c>
      <c r="H1267" s="1" t="s">
        <v>2200</v>
      </c>
      <c r="I1267" s="1">
        <v>13</v>
      </c>
      <c r="L1267" s="1">
        <v>2</v>
      </c>
      <c r="M1267" s="1" t="s">
        <v>4669</v>
      </c>
      <c r="N1267" s="1" t="s">
        <v>4670</v>
      </c>
      <c r="S1267" s="1" t="s">
        <v>137</v>
      </c>
      <c r="T1267" s="2" t="s">
        <v>2251</v>
      </c>
      <c r="W1267" s="1" t="s">
        <v>1197</v>
      </c>
      <c r="X1267" s="1" t="s">
        <v>2383</v>
      </c>
      <c r="Y1267" s="1" t="s">
        <v>114</v>
      </c>
      <c r="Z1267" s="1" t="s">
        <v>2416</v>
      </c>
      <c r="AC1267" s="1">
        <v>22</v>
      </c>
      <c r="AD1267" s="1" t="s">
        <v>77</v>
      </c>
      <c r="AE1267" s="1" t="s">
        <v>2978</v>
      </c>
    </row>
    <row r="1268" spans="1:33" ht="13.5" customHeight="1">
      <c r="A1268" s="6" t="str">
        <f t="shared" si="46"/>
        <v>1729_감물천면_105a</v>
      </c>
      <c r="B1268" s="1">
        <v>1729</v>
      </c>
      <c r="C1268" s="1" t="s">
        <v>4137</v>
      </c>
      <c r="D1268" s="1" t="s">
        <v>4139</v>
      </c>
      <c r="E1268" s="2">
        <v>1267</v>
      </c>
      <c r="F1268" s="1">
        <v>3</v>
      </c>
      <c r="G1268" s="1" t="s">
        <v>1598</v>
      </c>
      <c r="H1268" s="1" t="s">
        <v>2200</v>
      </c>
      <c r="I1268" s="1">
        <v>13</v>
      </c>
      <c r="L1268" s="1">
        <v>2</v>
      </c>
      <c r="M1268" s="1" t="s">
        <v>4669</v>
      </c>
      <c r="N1268" s="1" t="s">
        <v>4670</v>
      </c>
      <c r="S1268" s="1" t="s">
        <v>132</v>
      </c>
      <c r="T1268" s="2" t="s">
        <v>2250</v>
      </c>
      <c r="AC1268" s="1">
        <v>1</v>
      </c>
      <c r="AD1268" s="1" t="s">
        <v>151</v>
      </c>
      <c r="AE1268" s="1" t="s">
        <v>2949</v>
      </c>
      <c r="AF1268" s="1" t="s">
        <v>54</v>
      </c>
      <c r="AG1268" s="1" t="s">
        <v>3004</v>
      </c>
    </row>
    <row r="1269" spans="1:72" ht="13.5" customHeight="1">
      <c r="A1269" s="6" t="str">
        <f t="shared" si="46"/>
        <v>1729_감물천면_105a</v>
      </c>
      <c r="B1269" s="1">
        <v>1729</v>
      </c>
      <c r="C1269" s="1" t="s">
        <v>4137</v>
      </c>
      <c r="D1269" s="1" t="s">
        <v>4139</v>
      </c>
      <c r="E1269" s="2">
        <v>1268</v>
      </c>
      <c r="F1269" s="1">
        <v>3</v>
      </c>
      <c r="G1269" s="1" t="s">
        <v>1598</v>
      </c>
      <c r="H1269" s="1" t="s">
        <v>2200</v>
      </c>
      <c r="I1269" s="1">
        <v>13</v>
      </c>
      <c r="L1269" s="1">
        <v>3</v>
      </c>
      <c r="M1269" s="1" t="s">
        <v>4671</v>
      </c>
      <c r="N1269" s="1" t="s">
        <v>4672</v>
      </c>
      <c r="O1269" s="1" t="s">
        <v>6</v>
      </c>
      <c r="P1269" s="1" t="s">
        <v>2234</v>
      </c>
      <c r="T1269" s="2" t="s">
        <v>5179</v>
      </c>
      <c r="U1269" s="1" t="s">
        <v>1478</v>
      </c>
      <c r="V1269" s="1" t="s">
        <v>2304</v>
      </c>
      <c r="W1269" s="1" t="s">
        <v>1284</v>
      </c>
      <c r="X1269" s="1" t="s">
        <v>2390</v>
      </c>
      <c r="Y1269" s="1" t="s">
        <v>2088</v>
      </c>
      <c r="Z1269" s="1" t="s">
        <v>2449</v>
      </c>
      <c r="AC1269" s="1">
        <v>54</v>
      </c>
      <c r="AD1269" s="1" t="s">
        <v>419</v>
      </c>
      <c r="AE1269" s="1" t="s">
        <v>2977</v>
      </c>
      <c r="AJ1269" s="1" t="s">
        <v>17</v>
      </c>
      <c r="AK1269" s="1" t="s">
        <v>3051</v>
      </c>
      <c r="AL1269" s="1" t="s">
        <v>651</v>
      </c>
      <c r="AM1269" s="1" t="s">
        <v>3054</v>
      </c>
      <c r="AT1269" s="1" t="s">
        <v>264</v>
      </c>
      <c r="AU1269" s="1" t="s">
        <v>4173</v>
      </c>
      <c r="AV1269" s="1" t="s">
        <v>4131</v>
      </c>
      <c r="AW1269" s="1" t="s">
        <v>3153</v>
      </c>
      <c r="BG1269" s="1" t="s">
        <v>2089</v>
      </c>
      <c r="BH1269" s="1" t="s">
        <v>3454</v>
      </c>
      <c r="BI1269" s="1" t="s">
        <v>2090</v>
      </c>
      <c r="BJ1269" s="1" t="s">
        <v>3496</v>
      </c>
      <c r="BK1269" s="1" t="s">
        <v>43</v>
      </c>
      <c r="BL1269" s="1" t="s">
        <v>3115</v>
      </c>
      <c r="BM1269" s="1" t="s">
        <v>5180</v>
      </c>
      <c r="BN1269" s="1" t="s">
        <v>5181</v>
      </c>
      <c r="BO1269" s="1" t="s">
        <v>43</v>
      </c>
      <c r="BP1269" s="1" t="s">
        <v>3115</v>
      </c>
      <c r="BQ1269" s="1" t="s">
        <v>2091</v>
      </c>
      <c r="BR1269" s="1" t="s">
        <v>3860</v>
      </c>
      <c r="BS1269" s="1" t="s">
        <v>2092</v>
      </c>
      <c r="BT1269" s="1" t="s">
        <v>4038</v>
      </c>
    </row>
    <row r="1270" spans="1:72" ht="13.5" customHeight="1">
      <c r="A1270" s="6" t="str">
        <f t="shared" si="46"/>
        <v>1729_감물천면_105a</v>
      </c>
      <c r="B1270" s="1">
        <v>1729</v>
      </c>
      <c r="C1270" s="1" t="s">
        <v>4137</v>
      </c>
      <c r="D1270" s="1" t="s">
        <v>4139</v>
      </c>
      <c r="E1270" s="2">
        <v>1269</v>
      </c>
      <c r="F1270" s="1">
        <v>3</v>
      </c>
      <c r="G1270" s="1" t="s">
        <v>1598</v>
      </c>
      <c r="H1270" s="1" t="s">
        <v>2200</v>
      </c>
      <c r="I1270" s="1">
        <v>13</v>
      </c>
      <c r="L1270" s="1">
        <v>3</v>
      </c>
      <c r="M1270" s="1" t="s">
        <v>4671</v>
      </c>
      <c r="N1270" s="1" t="s">
        <v>4672</v>
      </c>
      <c r="S1270" s="1" t="s">
        <v>66</v>
      </c>
      <c r="T1270" s="2" t="s">
        <v>2245</v>
      </c>
      <c r="W1270" s="1" t="s">
        <v>56</v>
      </c>
      <c r="X1270" s="1" t="s">
        <v>5182</v>
      </c>
      <c r="Y1270" s="1" t="s">
        <v>10</v>
      </c>
      <c r="Z1270" s="1" t="s">
        <v>2408</v>
      </c>
      <c r="AC1270" s="1">
        <v>47</v>
      </c>
      <c r="AD1270" s="1" t="s">
        <v>109</v>
      </c>
      <c r="AE1270" s="1" t="s">
        <v>2976</v>
      </c>
      <c r="AJ1270" s="1" t="s">
        <v>17</v>
      </c>
      <c r="AK1270" s="1" t="s">
        <v>3051</v>
      </c>
      <c r="AL1270" s="1" t="s">
        <v>59</v>
      </c>
      <c r="AM1270" s="1" t="s">
        <v>3034</v>
      </c>
      <c r="AT1270" s="1" t="s">
        <v>43</v>
      </c>
      <c r="AU1270" s="1" t="s">
        <v>3115</v>
      </c>
      <c r="AV1270" s="1" t="s">
        <v>2093</v>
      </c>
      <c r="AW1270" s="1" t="s">
        <v>3152</v>
      </c>
      <c r="BG1270" s="1" t="s">
        <v>324</v>
      </c>
      <c r="BH1270" s="1" t="s">
        <v>3135</v>
      </c>
      <c r="BI1270" s="1" t="s">
        <v>2094</v>
      </c>
      <c r="BJ1270" s="1" t="s">
        <v>3495</v>
      </c>
      <c r="BK1270" s="1" t="s">
        <v>264</v>
      </c>
      <c r="BL1270" s="1" t="s">
        <v>4173</v>
      </c>
      <c r="BM1270" s="1" t="s">
        <v>2054</v>
      </c>
      <c r="BN1270" s="1" t="s">
        <v>2482</v>
      </c>
      <c r="BO1270" s="1" t="s">
        <v>43</v>
      </c>
      <c r="BP1270" s="1" t="s">
        <v>3115</v>
      </c>
      <c r="BQ1270" s="1" t="s">
        <v>2095</v>
      </c>
      <c r="BR1270" s="1" t="s">
        <v>3859</v>
      </c>
      <c r="BS1270" s="1" t="s">
        <v>651</v>
      </c>
      <c r="BT1270" s="1" t="s">
        <v>3054</v>
      </c>
    </row>
    <row r="1271" spans="1:31" ht="13.5" customHeight="1">
      <c r="A1271" s="6" t="str">
        <f t="shared" si="46"/>
        <v>1729_감물천면_105a</v>
      </c>
      <c r="B1271" s="1">
        <v>1729</v>
      </c>
      <c r="C1271" s="1" t="s">
        <v>4137</v>
      </c>
      <c r="D1271" s="1" t="s">
        <v>4139</v>
      </c>
      <c r="E1271" s="2">
        <v>1270</v>
      </c>
      <c r="F1271" s="1">
        <v>3</v>
      </c>
      <c r="G1271" s="1" t="s">
        <v>1598</v>
      </c>
      <c r="H1271" s="1" t="s">
        <v>2200</v>
      </c>
      <c r="I1271" s="1">
        <v>13</v>
      </c>
      <c r="L1271" s="1">
        <v>3</v>
      </c>
      <c r="M1271" s="1" t="s">
        <v>4671</v>
      </c>
      <c r="N1271" s="1" t="s">
        <v>4672</v>
      </c>
      <c r="S1271" s="1" t="s">
        <v>134</v>
      </c>
      <c r="T1271" s="2" t="s">
        <v>2246</v>
      </c>
      <c r="U1271" s="1" t="s">
        <v>2096</v>
      </c>
      <c r="V1271" s="1" t="s">
        <v>2303</v>
      </c>
      <c r="Y1271" s="1" t="s">
        <v>2097</v>
      </c>
      <c r="Z1271" s="1" t="s">
        <v>2448</v>
      </c>
      <c r="AC1271" s="1">
        <v>20</v>
      </c>
      <c r="AD1271" s="1" t="s">
        <v>312</v>
      </c>
      <c r="AE1271" s="1" t="s">
        <v>2975</v>
      </c>
    </row>
    <row r="1272" spans="1:31" ht="13.5" customHeight="1">
      <c r="A1272" s="6" t="str">
        <f t="shared" si="46"/>
        <v>1729_감물천면_105a</v>
      </c>
      <c r="B1272" s="1">
        <v>1729</v>
      </c>
      <c r="C1272" s="1" t="s">
        <v>4137</v>
      </c>
      <c r="D1272" s="1" t="s">
        <v>4139</v>
      </c>
      <c r="E1272" s="2">
        <v>1271</v>
      </c>
      <c r="F1272" s="1">
        <v>3</v>
      </c>
      <c r="G1272" s="1" t="s">
        <v>1598</v>
      </c>
      <c r="H1272" s="1" t="s">
        <v>2200</v>
      </c>
      <c r="I1272" s="1">
        <v>13</v>
      </c>
      <c r="L1272" s="1">
        <v>3</v>
      </c>
      <c r="M1272" s="1" t="s">
        <v>4671</v>
      </c>
      <c r="N1272" s="1" t="s">
        <v>4672</v>
      </c>
      <c r="S1272" s="1" t="s">
        <v>47</v>
      </c>
      <c r="T1272" s="2" t="s">
        <v>2244</v>
      </c>
      <c r="AC1272" s="1">
        <v>14</v>
      </c>
      <c r="AD1272" s="1" t="s">
        <v>84</v>
      </c>
      <c r="AE1272" s="1" t="s">
        <v>2969</v>
      </c>
    </row>
    <row r="1273" spans="1:31" ht="13.5" customHeight="1">
      <c r="A1273" s="6" t="str">
        <f t="shared" si="46"/>
        <v>1729_감물천면_105a</v>
      </c>
      <c r="B1273" s="1">
        <v>1729</v>
      </c>
      <c r="C1273" s="1" t="s">
        <v>4137</v>
      </c>
      <c r="D1273" s="1" t="s">
        <v>4139</v>
      </c>
      <c r="E1273" s="2">
        <v>1272</v>
      </c>
      <c r="F1273" s="1">
        <v>3</v>
      </c>
      <c r="G1273" s="1" t="s">
        <v>1598</v>
      </c>
      <c r="H1273" s="1" t="s">
        <v>2200</v>
      </c>
      <c r="I1273" s="1">
        <v>13</v>
      </c>
      <c r="L1273" s="1">
        <v>3</v>
      </c>
      <c r="M1273" s="1" t="s">
        <v>4671</v>
      </c>
      <c r="N1273" s="1" t="s">
        <v>4672</v>
      </c>
      <c r="S1273" s="1" t="s">
        <v>209</v>
      </c>
      <c r="T1273" s="2" t="s">
        <v>2249</v>
      </c>
      <c r="Y1273" s="1" t="s">
        <v>2098</v>
      </c>
      <c r="Z1273" s="1" t="s">
        <v>2447</v>
      </c>
      <c r="AC1273" s="1">
        <v>15</v>
      </c>
      <c r="AD1273" s="1" t="s">
        <v>115</v>
      </c>
      <c r="AE1273" s="1" t="s">
        <v>2974</v>
      </c>
    </row>
    <row r="1274" spans="1:72" ht="13.5" customHeight="1">
      <c r="A1274" s="6" t="str">
        <f t="shared" si="46"/>
        <v>1729_감물천면_105a</v>
      </c>
      <c r="B1274" s="1">
        <v>1729</v>
      </c>
      <c r="C1274" s="1" t="s">
        <v>4137</v>
      </c>
      <c r="D1274" s="1" t="s">
        <v>4139</v>
      </c>
      <c r="E1274" s="2">
        <v>1273</v>
      </c>
      <c r="F1274" s="1">
        <v>3</v>
      </c>
      <c r="G1274" s="1" t="s">
        <v>1598</v>
      </c>
      <c r="H1274" s="1" t="s">
        <v>2200</v>
      </c>
      <c r="I1274" s="1">
        <v>13</v>
      </c>
      <c r="L1274" s="1">
        <v>4</v>
      </c>
      <c r="M1274" s="1" t="s">
        <v>4673</v>
      </c>
      <c r="N1274" s="1" t="s">
        <v>4674</v>
      </c>
      <c r="Q1274" s="1" t="s">
        <v>5183</v>
      </c>
      <c r="R1274" s="1" t="s">
        <v>2236</v>
      </c>
      <c r="T1274" s="2" t="s">
        <v>5184</v>
      </c>
      <c r="U1274" s="1" t="s">
        <v>1194</v>
      </c>
      <c r="V1274" s="1" t="s">
        <v>2293</v>
      </c>
      <c r="W1274" s="1" t="s">
        <v>5185</v>
      </c>
      <c r="X1274" s="1" t="s">
        <v>5186</v>
      </c>
      <c r="Y1274" s="1" t="s">
        <v>2099</v>
      </c>
      <c r="Z1274" s="1" t="s">
        <v>2446</v>
      </c>
      <c r="AC1274" s="1">
        <v>26</v>
      </c>
      <c r="AD1274" s="1" t="s">
        <v>309</v>
      </c>
      <c r="AE1274" s="1" t="s">
        <v>2973</v>
      </c>
      <c r="AJ1274" s="1" t="s">
        <v>17</v>
      </c>
      <c r="AK1274" s="1" t="s">
        <v>3051</v>
      </c>
      <c r="AL1274" s="1" t="s">
        <v>651</v>
      </c>
      <c r="AM1274" s="1" t="s">
        <v>3054</v>
      </c>
      <c r="AT1274" s="1" t="s">
        <v>79</v>
      </c>
      <c r="AU1274" s="1" t="s">
        <v>2295</v>
      </c>
      <c r="AV1274" s="1" t="s">
        <v>716</v>
      </c>
      <c r="AW1274" s="1" t="s">
        <v>2797</v>
      </c>
      <c r="BG1274" s="1" t="s">
        <v>126</v>
      </c>
      <c r="BH1274" s="1" t="s">
        <v>2342</v>
      </c>
      <c r="BI1274" s="1" t="s">
        <v>2100</v>
      </c>
      <c r="BJ1274" s="1" t="s">
        <v>3494</v>
      </c>
      <c r="BK1274" s="1" t="s">
        <v>126</v>
      </c>
      <c r="BL1274" s="1" t="s">
        <v>2342</v>
      </c>
      <c r="BM1274" s="1" t="s">
        <v>2101</v>
      </c>
      <c r="BN1274" s="1" t="s">
        <v>3698</v>
      </c>
      <c r="BO1274" s="1" t="s">
        <v>126</v>
      </c>
      <c r="BP1274" s="1" t="s">
        <v>2342</v>
      </c>
      <c r="BQ1274" s="1" t="s">
        <v>2102</v>
      </c>
      <c r="BR1274" s="1" t="s">
        <v>4285</v>
      </c>
      <c r="BS1274" s="1" t="s">
        <v>65</v>
      </c>
      <c r="BT1274" s="1" t="s">
        <v>4914</v>
      </c>
    </row>
    <row r="1275" spans="1:35" ht="13.5" customHeight="1">
      <c r="A1275" s="6" t="str">
        <f t="shared" si="46"/>
        <v>1729_감물천면_105a</v>
      </c>
      <c r="B1275" s="1">
        <v>1729</v>
      </c>
      <c r="C1275" s="1" t="s">
        <v>4137</v>
      </c>
      <c r="D1275" s="1" t="s">
        <v>4139</v>
      </c>
      <c r="E1275" s="2">
        <v>1274</v>
      </c>
      <c r="F1275" s="1">
        <v>3</v>
      </c>
      <c r="G1275" s="1" t="s">
        <v>1598</v>
      </c>
      <c r="H1275" s="1" t="s">
        <v>2200</v>
      </c>
      <c r="I1275" s="1">
        <v>13</v>
      </c>
      <c r="L1275" s="1">
        <v>4</v>
      </c>
      <c r="M1275" s="1" t="s">
        <v>4673</v>
      </c>
      <c r="N1275" s="1" t="s">
        <v>4674</v>
      </c>
      <c r="S1275" s="1" t="s">
        <v>66</v>
      </c>
      <c r="T1275" s="2" t="s">
        <v>2245</v>
      </c>
      <c r="W1275" s="1" t="s">
        <v>795</v>
      </c>
      <c r="X1275" s="1" t="s">
        <v>2386</v>
      </c>
      <c r="Y1275" s="1" t="s">
        <v>114</v>
      </c>
      <c r="Z1275" s="1" t="s">
        <v>2416</v>
      </c>
      <c r="AF1275" s="1" t="s">
        <v>1254</v>
      </c>
      <c r="AG1275" s="1" t="s">
        <v>3007</v>
      </c>
      <c r="AH1275" s="1" t="s">
        <v>2103</v>
      </c>
      <c r="AI1275" s="1" t="s">
        <v>3032</v>
      </c>
    </row>
    <row r="1276" spans="1:72" ht="13.5" customHeight="1">
      <c r="A1276" s="6" t="str">
        <f aca="true" t="shared" si="47" ref="A1276:A1307">HYPERLINK("http://kyu.snu.ac.kr/sdhj/index.jsp?type=hj/GK14620_00IM0001_105a.jpg","1729_감물천면_105a")</f>
        <v>1729_감물천면_105a</v>
      </c>
      <c r="B1276" s="1">
        <v>1729</v>
      </c>
      <c r="C1276" s="1" t="s">
        <v>4137</v>
      </c>
      <c r="D1276" s="1" t="s">
        <v>4139</v>
      </c>
      <c r="E1276" s="2">
        <v>1275</v>
      </c>
      <c r="F1276" s="1">
        <v>3</v>
      </c>
      <c r="G1276" s="1" t="s">
        <v>1598</v>
      </c>
      <c r="H1276" s="1" t="s">
        <v>2200</v>
      </c>
      <c r="I1276" s="1">
        <v>13</v>
      </c>
      <c r="L1276" s="1">
        <v>4</v>
      </c>
      <c r="M1276" s="1" t="s">
        <v>4673</v>
      </c>
      <c r="N1276" s="1" t="s">
        <v>4674</v>
      </c>
      <c r="S1276" s="1" t="s">
        <v>66</v>
      </c>
      <c r="T1276" s="2" t="s">
        <v>2245</v>
      </c>
      <c r="W1276" s="1" t="s">
        <v>56</v>
      </c>
      <c r="X1276" s="1" t="s">
        <v>5187</v>
      </c>
      <c r="Y1276" s="1" t="s">
        <v>114</v>
      </c>
      <c r="Z1276" s="1" t="s">
        <v>2416</v>
      </c>
      <c r="AC1276" s="1">
        <v>38</v>
      </c>
      <c r="AD1276" s="1" t="s">
        <v>351</v>
      </c>
      <c r="AE1276" s="1" t="s">
        <v>2972</v>
      </c>
      <c r="AJ1276" s="1" t="s">
        <v>17</v>
      </c>
      <c r="AK1276" s="1" t="s">
        <v>3051</v>
      </c>
      <c r="AL1276" s="1" t="s">
        <v>129</v>
      </c>
      <c r="AM1276" s="1" t="s">
        <v>3061</v>
      </c>
      <c r="AT1276" s="1" t="s">
        <v>79</v>
      </c>
      <c r="AU1276" s="1" t="s">
        <v>2295</v>
      </c>
      <c r="AV1276" s="1" t="s">
        <v>2104</v>
      </c>
      <c r="AW1276" s="1" t="s">
        <v>3151</v>
      </c>
      <c r="BG1276" s="1" t="s">
        <v>2105</v>
      </c>
      <c r="BH1276" s="1" t="s">
        <v>3453</v>
      </c>
      <c r="BI1276" s="1" t="s">
        <v>2106</v>
      </c>
      <c r="BJ1276" s="1" t="s">
        <v>3493</v>
      </c>
      <c r="BK1276" s="1" t="s">
        <v>43</v>
      </c>
      <c r="BL1276" s="1" t="s">
        <v>3115</v>
      </c>
      <c r="BM1276" s="1" t="s">
        <v>592</v>
      </c>
      <c r="BN1276" s="1" t="s">
        <v>3441</v>
      </c>
      <c r="BO1276" s="1" t="s">
        <v>43</v>
      </c>
      <c r="BP1276" s="1" t="s">
        <v>3115</v>
      </c>
      <c r="BQ1276" s="1" t="s">
        <v>2107</v>
      </c>
      <c r="BR1276" s="1" t="s">
        <v>3858</v>
      </c>
      <c r="BS1276" s="1" t="s">
        <v>129</v>
      </c>
      <c r="BT1276" s="1" t="s">
        <v>3061</v>
      </c>
    </row>
    <row r="1277" spans="1:31" ht="13.5" customHeight="1">
      <c r="A1277" s="6" t="str">
        <f t="shared" si="47"/>
        <v>1729_감물천면_105a</v>
      </c>
      <c r="B1277" s="1">
        <v>1729</v>
      </c>
      <c r="C1277" s="1" t="s">
        <v>4137</v>
      </c>
      <c r="D1277" s="1" t="s">
        <v>4139</v>
      </c>
      <c r="E1277" s="2">
        <v>1276</v>
      </c>
      <c r="F1277" s="1">
        <v>3</v>
      </c>
      <c r="G1277" s="1" t="s">
        <v>1598</v>
      </c>
      <c r="H1277" s="1" t="s">
        <v>2200</v>
      </c>
      <c r="I1277" s="1">
        <v>13</v>
      </c>
      <c r="L1277" s="1">
        <v>4</v>
      </c>
      <c r="M1277" s="1" t="s">
        <v>4673</v>
      </c>
      <c r="N1277" s="1" t="s">
        <v>4674</v>
      </c>
      <c r="S1277" s="1" t="s">
        <v>134</v>
      </c>
      <c r="T1277" s="2" t="s">
        <v>2246</v>
      </c>
      <c r="U1277" s="1" t="s">
        <v>2108</v>
      </c>
      <c r="V1277" s="1" t="s">
        <v>2302</v>
      </c>
      <c r="Y1277" s="1" t="s">
        <v>2109</v>
      </c>
      <c r="Z1277" s="1" t="s">
        <v>2445</v>
      </c>
      <c r="AC1277" s="1">
        <v>8</v>
      </c>
      <c r="AD1277" s="1" t="s">
        <v>270</v>
      </c>
      <c r="AE1277" s="1" t="s">
        <v>2962</v>
      </c>
    </row>
    <row r="1278" spans="1:31" ht="13.5" customHeight="1">
      <c r="A1278" s="6" t="str">
        <f t="shared" si="47"/>
        <v>1729_감물천면_105a</v>
      </c>
      <c r="B1278" s="1">
        <v>1729</v>
      </c>
      <c r="C1278" s="1" t="s">
        <v>4137</v>
      </c>
      <c r="D1278" s="1" t="s">
        <v>4139</v>
      </c>
      <c r="E1278" s="2">
        <v>1277</v>
      </c>
      <c r="F1278" s="1">
        <v>3</v>
      </c>
      <c r="G1278" s="1" t="s">
        <v>1598</v>
      </c>
      <c r="H1278" s="1" t="s">
        <v>2200</v>
      </c>
      <c r="I1278" s="1">
        <v>13</v>
      </c>
      <c r="L1278" s="1">
        <v>4</v>
      </c>
      <c r="M1278" s="1" t="s">
        <v>4673</v>
      </c>
      <c r="N1278" s="1" t="s">
        <v>4674</v>
      </c>
      <c r="S1278" s="1" t="s">
        <v>47</v>
      </c>
      <c r="T1278" s="2" t="s">
        <v>2244</v>
      </c>
      <c r="AC1278" s="1">
        <v>4</v>
      </c>
      <c r="AD1278" s="1" t="s">
        <v>106</v>
      </c>
      <c r="AE1278" s="1" t="s">
        <v>2958</v>
      </c>
    </row>
    <row r="1279" spans="1:33" ht="13.5" customHeight="1">
      <c r="A1279" s="6" t="str">
        <f t="shared" si="47"/>
        <v>1729_감물천면_105a</v>
      </c>
      <c r="B1279" s="1">
        <v>1729</v>
      </c>
      <c r="C1279" s="1" t="s">
        <v>4137</v>
      </c>
      <c r="D1279" s="1" t="s">
        <v>4139</v>
      </c>
      <c r="E1279" s="2">
        <v>1278</v>
      </c>
      <c r="F1279" s="1">
        <v>3</v>
      </c>
      <c r="G1279" s="1" t="s">
        <v>1598</v>
      </c>
      <c r="H1279" s="1" t="s">
        <v>2200</v>
      </c>
      <c r="I1279" s="1">
        <v>13</v>
      </c>
      <c r="L1279" s="1">
        <v>4</v>
      </c>
      <c r="M1279" s="1" t="s">
        <v>4673</v>
      </c>
      <c r="N1279" s="1" t="s">
        <v>4674</v>
      </c>
      <c r="S1279" s="1" t="s">
        <v>209</v>
      </c>
      <c r="T1279" s="2" t="s">
        <v>2249</v>
      </c>
      <c r="AC1279" s="1">
        <v>1</v>
      </c>
      <c r="AD1279" s="1" t="s">
        <v>151</v>
      </c>
      <c r="AE1279" s="1" t="s">
        <v>2949</v>
      </c>
      <c r="AF1279" s="1" t="s">
        <v>54</v>
      </c>
      <c r="AG1279" s="1" t="s">
        <v>3004</v>
      </c>
    </row>
    <row r="1280" spans="1:58" ht="13.5" customHeight="1">
      <c r="A1280" s="6" t="str">
        <f t="shared" si="47"/>
        <v>1729_감물천면_105a</v>
      </c>
      <c r="B1280" s="1">
        <v>1729</v>
      </c>
      <c r="C1280" s="1" t="s">
        <v>4137</v>
      </c>
      <c r="D1280" s="1" t="s">
        <v>4139</v>
      </c>
      <c r="E1280" s="2">
        <v>1279</v>
      </c>
      <c r="F1280" s="1">
        <v>3</v>
      </c>
      <c r="G1280" s="1" t="s">
        <v>1598</v>
      </c>
      <c r="H1280" s="1" t="s">
        <v>2200</v>
      </c>
      <c r="I1280" s="1">
        <v>13</v>
      </c>
      <c r="L1280" s="1">
        <v>4</v>
      </c>
      <c r="M1280" s="1" t="s">
        <v>4673</v>
      </c>
      <c r="N1280" s="1" t="s">
        <v>4674</v>
      </c>
      <c r="T1280" s="2" t="s">
        <v>5188</v>
      </c>
      <c r="U1280" s="1" t="s">
        <v>86</v>
      </c>
      <c r="V1280" s="1" t="s">
        <v>2290</v>
      </c>
      <c r="Y1280" s="1" t="s">
        <v>2110</v>
      </c>
      <c r="Z1280" s="1" t="s">
        <v>2444</v>
      </c>
      <c r="AC1280" s="1">
        <v>67</v>
      </c>
      <c r="AD1280" s="1" t="s">
        <v>104</v>
      </c>
      <c r="AE1280" s="1" t="s">
        <v>2950</v>
      </c>
      <c r="BB1280" s="1" t="s">
        <v>86</v>
      </c>
      <c r="BC1280" s="1" t="s">
        <v>2290</v>
      </c>
      <c r="BD1280" s="1" t="s">
        <v>2111</v>
      </c>
      <c r="BE1280" s="1" t="s">
        <v>3405</v>
      </c>
      <c r="BF1280" s="1" t="s">
        <v>5189</v>
      </c>
    </row>
    <row r="1281" spans="1:58" ht="13.5" customHeight="1">
      <c r="A1281" s="6" t="str">
        <f t="shared" si="47"/>
        <v>1729_감물천면_105a</v>
      </c>
      <c r="B1281" s="1">
        <v>1729</v>
      </c>
      <c r="C1281" s="1" t="s">
        <v>4137</v>
      </c>
      <c r="D1281" s="1" t="s">
        <v>4139</v>
      </c>
      <c r="E1281" s="2">
        <v>1280</v>
      </c>
      <c r="F1281" s="1">
        <v>3</v>
      </c>
      <c r="G1281" s="1" t="s">
        <v>1598</v>
      </c>
      <c r="H1281" s="1" t="s">
        <v>2200</v>
      </c>
      <c r="I1281" s="1">
        <v>13</v>
      </c>
      <c r="L1281" s="1">
        <v>4</v>
      </c>
      <c r="M1281" s="1" t="s">
        <v>4673</v>
      </c>
      <c r="N1281" s="1" t="s">
        <v>4674</v>
      </c>
      <c r="T1281" s="2" t="s">
        <v>5188</v>
      </c>
      <c r="U1281" s="1" t="s">
        <v>86</v>
      </c>
      <c r="V1281" s="1" t="s">
        <v>2290</v>
      </c>
      <c r="Y1281" s="1" t="s">
        <v>5281</v>
      </c>
      <c r="Z1281" s="1" t="s">
        <v>5190</v>
      </c>
      <c r="AG1281" s="1" t="s">
        <v>5191</v>
      </c>
      <c r="BC1281" s="1" t="s">
        <v>2290</v>
      </c>
      <c r="BE1281" s="1" t="s">
        <v>3405</v>
      </c>
      <c r="BF1281" s="1" t="s">
        <v>5192</v>
      </c>
    </row>
    <row r="1282" spans="1:58" ht="13.5" customHeight="1">
      <c r="A1282" s="6" t="str">
        <f t="shared" si="47"/>
        <v>1729_감물천면_105a</v>
      </c>
      <c r="B1282" s="1">
        <v>1729</v>
      </c>
      <c r="C1282" s="1" t="s">
        <v>4137</v>
      </c>
      <c r="D1282" s="1" t="s">
        <v>4139</v>
      </c>
      <c r="E1282" s="2">
        <v>1281</v>
      </c>
      <c r="F1282" s="1">
        <v>3</v>
      </c>
      <c r="G1282" s="1" t="s">
        <v>1598</v>
      </c>
      <c r="H1282" s="1" t="s">
        <v>2200</v>
      </c>
      <c r="I1282" s="1">
        <v>13</v>
      </c>
      <c r="L1282" s="1">
        <v>4</v>
      </c>
      <c r="M1282" s="1" t="s">
        <v>4673</v>
      </c>
      <c r="N1282" s="1" t="s">
        <v>4674</v>
      </c>
      <c r="T1282" s="2" t="s">
        <v>5188</v>
      </c>
      <c r="U1282" s="1" t="s">
        <v>86</v>
      </c>
      <c r="V1282" s="1" t="s">
        <v>2290</v>
      </c>
      <c r="Y1282" s="1" t="s">
        <v>2112</v>
      </c>
      <c r="Z1282" s="1" t="s">
        <v>2434</v>
      </c>
      <c r="AF1282" s="1" t="s">
        <v>5193</v>
      </c>
      <c r="AG1282" s="1" t="s">
        <v>5194</v>
      </c>
      <c r="BC1282" s="1" t="s">
        <v>2290</v>
      </c>
      <c r="BE1282" s="1" t="s">
        <v>3405</v>
      </c>
      <c r="BF1282" s="1" t="s">
        <v>5195</v>
      </c>
    </row>
    <row r="1283" spans="1:58" ht="13.5" customHeight="1">
      <c r="A1283" s="6" t="str">
        <f t="shared" si="47"/>
        <v>1729_감물천면_105a</v>
      </c>
      <c r="B1283" s="1">
        <v>1729</v>
      </c>
      <c r="C1283" s="1" t="s">
        <v>4137</v>
      </c>
      <c r="D1283" s="1" t="s">
        <v>4139</v>
      </c>
      <c r="E1283" s="2">
        <v>1282</v>
      </c>
      <c r="F1283" s="1">
        <v>3</v>
      </c>
      <c r="G1283" s="1" t="s">
        <v>1598</v>
      </c>
      <c r="H1283" s="1" t="s">
        <v>2200</v>
      </c>
      <c r="I1283" s="1">
        <v>13</v>
      </c>
      <c r="L1283" s="1">
        <v>4</v>
      </c>
      <c r="M1283" s="1" t="s">
        <v>4673</v>
      </c>
      <c r="N1283" s="1" t="s">
        <v>4674</v>
      </c>
      <c r="T1283" s="2" t="s">
        <v>5188</v>
      </c>
      <c r="U1283" s="1" t="s">
        <v>49</v>
      </c>
      <c r="V1283" s="1" t="s">
        <v>2294</v>
      </c>
      <c r="Y1283" s="1" t="s">
        <v>2113</v>
      </c>
      <c r="Z1283" s="1" t="s">
        <v>2443</v>
      </c>
      <c r="AG1283" s="1" t="s">
        <v>5191</v>
      </c>
      <c r="AT1283" s="1" t="s">
        <v>49</v>
      </c>
      <c r="AU1283" s="1" t="s">
        <v>2294</v>
      </c>
      <c r="AV1283" s="1" t="s">
        <v>2114</v>
      </c>
      <c r="AW1283" s="1" t="s">
        <v>2484</v>
      </c>
      <c r="BB1283" s="1" t="s">
        <v>358</v>
      </c>
      <c r="BC1283" s="1" t="s">
        <v>4227</v>
      </c>
      <c r="BF1283" s="1" t="s">
        <v>5189</v>
      </c>
    </row>
    <row r="1284" spans="1:58" ht="13.5" customHeight="1">
      <c r="A1284" s="6" t="str">
        <f t="shared" si="47"/>
        <v>1729_감물천면_105a</v>
      </c>
      <c r="B1284" s="1">
        <v>1729</v>
      </c>
      <c r="C1284" s="1" t="s">
        <v>4137</v>
      </c>
      <c r="D1284" s="1" t="s">
        <v>4139</v>
      </c>
      <c r="E1284" s="2">
        <v>1283</v>
      </c>
      <c r="F1284" s="1">
        <v>3</v>
      </c>
      <c r="G1284" s="1" t="s">
        <v>1598</v>
      </c>
      <c r="H1284" s="1" t="s">
        <v>2200</v>
      </c>
      <c r="I1284" s="1">
        <v>13</v>
      </c>
      <c r="L1284" s="1">
        <v>4</v>
      </c>
      <c r="M1284" s="1" t="s">
        <v>4673</v>
      </c>
      <c r="N1284" s="1" t="s">
        <v>4674</v>
      </c>
      <c r="T1284" s="2" t="s">
        <v>5188</v>
      </c>
      <c r="U1284" s="1" t="s">
        <v>86</v>
      </c>
      <c r="V1284" s="1" t="s">
        <v>2290</v>
      </c>
      <c r="Y1284" s="1" t="s">
        <v>2115</v>
      </c>
      <c r="Z1284" s="1" t="s">
        <v>2442</v>
      </c>
      <c r="AG1284" s="1" t="s">
        <v>5191</v>
      </c>
      <c r="AU1284" s="1" t="s">
        <v>2294</v>
      </c>
      <c r="AW1284" s="1" t="s">
        <v>2484</v>
      </c>
      <c r="BC1284" s="1" t="s">
        <v>4227</v>
      </c>
      <c r="BF1284" s="1" t="s">
        <v>5192</v>
      </c>
    </row>
    <row r="1285" spans="1:58" ht="13.5" customHeight="1">
      <c r="A1285" s="6" t="str">
        <f t="shared" si="47"/>
        <v>1729_감물천면_105a</v>
      </c>
      <c r="B1285" s="1">
        <v>1729</v>
      </c>
      <c r="C1285" s="1" t="s">
        <v>4137</v>
      </c>
      <c r="D1285" s="1" t="s">
        <v>4139</v>
      </c>
      <c r="E1285" s="2">
        <v>1284</v>
      </c>
      <c r="F1285" s="1">
        <v>3</v>
      </c>
      <c r="G1285" s="1" t="s">
        <v>1598</v>
      </c>
      <c r="H1285" s="1" t="s">
        <v>2200</v>
      </c>
      <c r="I1285" s="1">
        <v>13</v>
      </c>
      <c r="L1285" s="1">
        <v>4</v>
      </c>
      <c r="M1285" s="1" t="s">
        <v>4673</v>
      </c>
      <c r="N1285" s="1" t="s">
        <v>4674</v>
      </c>
      <c r="T1285" s="2" t="s">
        <v>5188</v>
      </c>
      <c r="U1285" s="1" t="s">
        <v>86</v>
      </c>
      <c r="V1285" s="1" t="s">
        <v>2290</v>
      </c>
      <c r="Y1285" s="1" t="s">
        <v>2116</v>
      </c>
      <c r="Z1285" s="1" t="s">
        <v>2441</v>
      </c>
      <c r="AG1285" s="1" t="s">
        <v>5191</v>
      </c>
      <c r="AU1285" s="1" t="s">
        <v>2294</v>
      </c>
      <c r="AW1285" s="1" t="s">
        <v>2484</v>
      </c>
      <c r="BC1285" s="1" t="s">
        <v>4227</v>
      </c>
      <c r="BF1285" s="1" t="s">
        <v>5195</v>
      </c>
    </row>
    <row r="1286" spans="1:58" ht="13.5" customHeight="1">
      <c r="A1286" s="6" t="str">
        <f t="shared" si="47"/>
        <v>1729_감물천면_105a</v>
      </c>
      <c r="B1286" s="1">
        <v>1729</v>
      </c>
      <c r="C1286" s="1" t="s">
        <v>4137</v>
      </c>
      <c r="D1286" s="1" t="s">
        <v>4139</v>
      </c>
      <c r="E1286" s="2">
        <v>1285</v>
      </c>
      <c r="F1286" s="1">
        <v>3</v>
      </c>
      <c r="G1286" s="1" t="s">
        <v>1598</v>
      </c>
      <c r="H1286" s="1" t="s">
        <v>2200</v>
      </c>
      <c r="I1286" s="1">
        <v>13</v>
      </c>
      <c r="L1286" s="1">
        <v>4</v>
      </c>
      <c r="M1286" s="1" t="s">
        <v>4673</v>
      </c>
      <c r="N1286" s="1" t="s">
        <v>4674</v>
      </c>
      <c r="T1286" s="2" t="s">
        <v>5188</v>
      </c>
      <c r="U1286" s="1" t="s">
        <v>86</v>
      </c>
      <c r="V1286" s="1" t="s">
        <v>2290</v>
      </c>
      <c r="Y1286" s="1" t="s">
        <v>2117</v>
      </c>
      <c r="Z1286" s="1" t="s">
        <v>2440</v>
      </c>
      <c r="AF1286" s="1" t="s">
        <v>5196</v>
      </c>
      <c r="AG1286" s="1" t="s">
        <v>5197</v>
      </c>
      <c r="AU1286" s="1" t="s">
        <v>2294</v>
      </c>
      <c r="AW1286" s="1" t="s">
        <v>2484</v>
      </c>
      <c r="BC1286" s="1" t="s">
        <v>4227</v>
      </c>
      <c r="BF1286" s="1" t="s">
        <v>5198</v>
      </c>
    </row>
    <row r="1287" spans="1:26" ht="13.5" customHeight="1">
      <c r="A1287" s="6" t="str">
        <f t="shared" si="47"/>
        <v>1729_감물천면_105a</v>
      </c>
      <c r="B1287" s="1">
        <v>1729</v>
      </c>
      <c r="C1287" s="1" t="s">
        <v>4137</v>
      </c>
      <c r="D1287" s="1" t="s">
        <v>4139</v>
      </c>
      <c r="E1287" s="2">
        <v>1286</v>
      </c>
      <c r="F1287" s="1">
        <v>3</v>
      </c>
      <c r="G1287" s="1" t="s">
        <v>1598</v>
      </c>
      <c r="H1287" s="1" t="s">
        <v>2200</v>
      </c>
      <c r="I1287" s="1">
        <v>13</v>
      </c>
      <c r="L1287" s="1">
        <v>4</v>
      </c>
      <c r="M1287" s="1" t="s">
        <v>4673</v>
      </c>
      <c r="N1287" s="1" t="s">
        <v>4674</v>
      </c>
      <c r="T1287" s="2" t="s">
        <v>5188</v>
      </c>
      <c r="U1287" s="1" t="s">
        <v>49</v>
      </c>
      <c r="V1287" s="1" t="s">
        <v>2294</v>
      </c>
      <c r="Y1287" s="1" t="s">
        <v>2118</v>
      </c>
      <c r="Z1287" s="1" t="s">
        <v>2439</v>
      </c>
    </row>
    <row r="1288" spans="1:58" ht="13.5" customHeight="1">
      <c r="A1288" s="6" t="str">
        <f t="shared" si="47"/>
        <v>1729_감물천면_105a</v>
      </c>
      <c r="B1288" s="1">
        <v>1729</v>
      </c>
      <c r="C1288" s="1" t="s">
        <v>4137</v>
      </c>
      <c r="D1288" s="1" t="s">
        <v>4139</v>
      </c>
      <c r="E1288" s="2">
        <v>1287</v>
      </c>
      <c r="F1288" s="1">
        <v>3</v>
      </c>
      <c r="G1288" s="1" t="s">
        <v>1598</v>
      </c>
      <c r="H1288" s="1" t="s">
        <v>2200</v>
      </c>
      <c r="I1288" s="1">
        <v>13</v>
      </c>
      <c r="L1288" s="1">
        <v>4</v>
      </c>
      <c r="M1288" s="1" t="s">
        <v>4673</v>
      </c>
      <c r="N1288" s="1" t="s">
        <v>4674</v>
      </c>
      <c r="T1288" s="2" t="s">
        <v>5188</v>
      </c>
      <c r="U1288" s="1" t="s">
        <v>49</v>
      </c>
      <c r="V1288" s="1" t="s">
        <v>2294</v>
      </c>
      <c r="Y1288" s="1" t="s">
        <v>2119</v>
      </c>
      <c r="Z1288" s="1" t="s">
        <v>2438</v>
      </c>
      <c r="AG1288" s="1" t="s">
        <v>5191</v>
      </c>
      <c r="BB1288" s="1" t="s">
        <v>86</v>
      </c>
      <c r="BC1288" s="1" t="s">
        <v>2290</v>
      </c>
      <c r="BD1288" s="1" t="s">
        <v>504</v>
      </c>
      <c r="BE1288" s="1" t="s">
        <v>3404</v>
      </c>
      <c r="BF1288" s="1" t="s">
        <v>5192</v>
      </c>
    </row>
    <row r="1289" spans="1:58" ht="13.5" customHeight="1">
      <c r="A1289" s="6" t="str">
        <f t="shared" si="47"/>
        <v>1729_감물천면_105a</v>
      </c>
      <c r="B1289" s="1">
        <v>1729</v>
      </c>
      <c r="C1289" s="1" t="s">
        <v>4137</v>
      </c>
      <c r="D1289" s="1" t="s">
        <v>4139</v>
      </c>
      <c r="E1289" s="2">
        <v>1288</v>
      </c>
      <c r="F1289" s="1">
        <v>3</v>
      </c>
      <c r="G1289" s="1" t="s">
        <v>1598</v>
      </c>
      <c r="H1289" s="1" t="s">
        <v>2200</v>
      </c>
      <c r="I1289" s="1">
        <v>13</v>
      </c>
      <c r="L1289" s="1">
        <v>4</v>
      </c>
      <c r="M1289" s="1" t="s">
        <v>4673</v>
      </c>
      <c r="N1289" s="1" t="s">
        <v>4674</v>
      </c>
      <c r="T1289" s="2" t="s">
        <v>5188</v>
      </c>
      <c r="U1289" s="1" t="s">
        <v>49</v>
      </c>
      <c r="V1289" s="1" t="s">
        <v>2294</v>
      </c>
      <c r="Y1289" s="1" t="s">
        <v>2120</v>
      </c>
      <c r="Z1289" s="1" t="s">
        <v>2437</v>
      </c>
      <c r="AG1289" s="1" t="s">
        <v>5191</v>
      </c>
      <c r="BC1289" s="1" t="s">
        <v>2290</v>
      </c>
      <c r="BE1289" s="1" t="s">
        <v>3404</v>
      </c>
      <c r="BF1289" s="1" t="s">
        <v>5195</v>
      </c>
    </row>
    <row r="1290" spans="1:33" ht="13.5" customHeight="1">
      <c r="A1290" s="6" t="str">
        <f t="shared" si="47"/>
        <v>1729_감물천면_105a</v>
      </c>
      <c r="B1290" s="1">
        <v>1729</v>
      </c>
      <c r="C1290" s="1" t="s">
        <v>4137</v>
      </c>
      <c r="D1290" s="1" t="s">
        <v>4139</v>
      </c>
      <c r="E1290" s="2">
        <v>1289</v>
      </c>
      <c r="F1290" s="1">
        <v>3</v>
      </c>
      <c r="G1290" s="1" t="s">
        <v>1598</v>
      </c>
      <c r="H1290" s="1" t="s">
        <v>2200</v>
      </c>
      <c r="I1290" s="1">
        <v>13</v>
      </c>
      <c r="L1290" s="1">
        <v>4</v>
      </c>
      <c r="M1290" s="1" t="s">
        <v>4673</v>
      </c>
      <c r="N1290" s="1" t="s">
        <v>4674</v>
      </c>
      <c r="T1290" s="2" t="s">
        <v>5188</v>
      </c>
      <c r="U1290" s="1" t="s">
        <v>49</v>
      </c>
      <c r="V1290" s="1" t="s">
        <v>2294</v>
      </c>
      <c r="Y1290" s="1" t="s">
        <v>2121</v>
      </c>
      <c r="Z1290" s="1" t="s">
        <v>2436</v>
      </c>
      <c r="AC1290" s="1">
        <v>58</v>
      </c>
      <c r="AD1290" s="1" t="s">
        <v>203</v>
      </c>
      <c r="AE1290" s="1" t="s">
        <v>2970</v>
      </c>
      <c r="AF1290" s="1" t="s">
        <v>5199</v>
      </c>
      <c r="AG1290" s="1" t="s">
        <v>5200</v>
      </c>
    </row>
    <row r="1291" spans="1:58" ht="13.5" customHeight="1">
      <c r="A1291" s="6" t="str">
        <f t="shared" si="47"/>
        <v>1729_감물천면_105a</v>
      </c>
      <c r="B1291" s="1">
        <v>1729</v>
      </c>
      <c r="C1291" s="1" t="s">
        <v>4137</v>
      </c>
      <c r="D1291" s="1" t="s">
        <v>4139</v>
      </c>
      <c r="E1291" s="2">
        <v>1290</v>
      </c>
      <c r="F1291" s="1">
        <v>3</v>
      </c>
      <c r="G1291" s="1" t="s">
        <v>1598</v>
      </c>
      <c r="H1291" s="1" t="s">
        <v>2200</v>
      </c>
      <c r="I1291" s="1">
        <v>13</v>
      </c>
      <c r="L1291" s="1">
        <v>4</v>
      </c>
      <c r="M1291" s="1" t="s">
        <v>4673</v>
      </c>
      <c r="N1291" s="1" t="s">
        <v>4674</v>
      </c>
      <c r="T1291" s="2" t="s">
        <v>5188</v>
      </c>
      <c r="U1291" s="1" t="s">
        <v>86</v>
      </c>
      <c r="V1291" s="1" t="s">
        <v>2290</v>
      </c>
      <c r="Y1291" s="1" t="s">
        <v>2122</v>
      </c>
      <c r="Z1291" s="1" t="s">
        <v>2435</v>
      </c>
      <c r="AF1291" s="1" t="s">
        <v>89</v>
      </c>
      <c r="AG1291" s="1" t="s">
        <v>3006</v>
      </c>
      <c r="AH1291" s="1" t="s">
        <v>478</v>
      </c>
      <c r="AI1291" s="1" t="s">
        <v>3031</v>
      </c>
      <c r="AT1291" s="1" t="s">
        <v>49</v>
      </c>
      <c r="AU1291" s="1" t="s">
        <v>2294</v>
      </c>
      <c r="AV1291" s="1" t="s">
        <v>5231</v>
      </c>
      <c r="AW1291" s="1" t="s">
        <v>3150</v>
      </c>
      <c r="BB1291" s="1" t="s">
        <v>2123</v>
      </c>
      <c r="BC1291" s="1" t="s">
        <v>4154</v>
      </c>
      <c r="BF1291" s="1" t="s">
        <v>5189</v>
      </c>
    </row>
    <row r="1292" spans="1:58" ht="13.5" customHeight="1">
      <c r="A1292" s="6" t="str">
        <f t="shared" si="47"/>
        <v>1729_감물천면_105a</v>
      </c>
      <c r="B1292" s="1">
        <v>1729</v>
      </c>
      <c r="C1292" s="1" t="s">
        <v>4137</v>
      </c>
      <c r="D1292" s="1" t="s">
        <v>4139</v>
      </c>
      <c r="E1292" s="2">
        <v>1291</v>
      </c>
      <c r="F1292" s="1">
        <v>3</v>
      </c>
      <c r="G1292" s="1" t="s">
        <v>1598</v>
      </c>
      <c r="H1292" s="1" t="s">
        <v>2200</v>
      </c>
      <c r="I1292" s="1">
        <v>13</v>
      </c>
      <c r="L1292" s="1">
        <v>4</v>
      </c>
      <c r="M1292" s="1" t="s">
        <v>4673</v>
      </c>
      <c r="N1292" s="1" t="s">
        <v>4674</v>
      </c>
      <c r="T1292" s="2" t="s">
        <v>5188</v>
      </c>
      <c r="U1292" s="1" t="s">
        <v>86</v>
      </c>
      <c r="V1292" s="1" t="s">
        <v>2290</v>
      </c>
      <c r="Y1292" s="1" t="s">
        <v>2112</v>
      </c>
      <c r="Z1292" s="1" t="s">
        <v>2434</v>
      </c>
      <c r="AG1292" s="1" t="s">
        <v>5201</v>
      </c>
      <c r="AI1292" s="1" t="s">
        <v>4212</v>
      </c>
      <c r="BB1292" s="1" t="s">
        <v>86</v>
      </c>
      <c r="BC1292" s="1" t="s">
        <v>2290</v>
      </c>
      <c r="BD1292" s="1" t="s">
        <v>670</v>
      </c>
      <c r="BE1292" s="1" t="s">
        <v>3403</v>
      </c>
      <c r="BF1292" s="1" t="s">
        <v>5189</v>
      </c>
    </row>
    <row r="1293" spans="1:58" ht="13.5" customHeight="1">
      <c r="A1293" s="6" t="str">
        <f t="shared" si="47"/>
        <v>1729_감물천면_105a</v>
      </c>
      <c r="B1293" s="1">
        <v>1729</v>
      </c>
      <c r="C1293" s="1" t="s">
        <v>4137</v>
      </c>
      <c r="D1293" s="1" t="s">
        <v>4139</v>
      </c>
      <c r="E1293" s="2">
        <v>1292</v>
      </c>
      <c r="F1293" s="1">
        <v>3</v>
      </c>
      <c r="G1293" s="1" t="s">
        <v>1598</v>
      </c>
      <c r="H1293" s="1" t="s">
        <v>2200</v>
      </c>
      <c r="I1293" s="1">
        <v>13</v>
      </c>
      <c r="L1293" s="1">
        <v>4</v>
      </c>
      <c r="M1293" s="1" t="s">
        <v>4673</v>
      </c>
      <c r="N1293" s="1" t="s">
        <v>4674</v>
      </c>
      <c r="T1293" s="2" t="s">
        <v>5188</v>
      </c>
      <c r="U1293" s="1" t="s">
        <v>86</v>
      </c>
      <c r="V1293" s="1" t="s">
        <v>2290</v>
      </c>
      <c r="Y1293" s="1" t="s">
        <v>4132</v>
      </c>
      <c r="Z1293" s="1" t="s">
        <v>2433</v>
      </c>
      <c r="AF1293" s="1" t="s">
        <v>5202</v>
      </c>
      <c r="AG1293" s="1" t="s">
        <v>5201</v>
      </c>
      <c r="AH1293" s="1" t="s">
        <v>4211</v>
      </c>
      <c r="AI1293" s="1" t="s">
        <v>4212</v>
      </c>
      <c r="AV1293" s="1" t="s">
        <v>2124</v>
      </c>
      <c r="AW1293" s="1" t="s">
        <v>5203</v>
      </c>
      <c r="BF1293" s="1" t="s">
        <v>5192</v>
      </c>
    </row>
    <row r="1294" spans="1:72" ht="13.5" customHeight="1">
      <c r="A1294" s="6" t="str">
        <f t="shared" si="47"/>
        <v>1729_감물천면_105a</v>
      </c>
      <c r="B1294" s="1">
        <v>1729</v>
      </c>
      <c r="C1294" s="1" t="s">
        <v>4137</v>
      </c>
      <c r="D1294" s="1" t="s">
        <v>4139</v>
      </c>
      <c r="E1294" s="2">
        <v>1293</v>
      </c>
      <c r="F1294" s="1">
        <v>3</v>
      </c>
      <c r="G1294" s="1" t="s">
        <v>1598</v>
      </c>
      <c r="H1294" s="1" t="s">
        <v>2200</v>
      </c>
      <c r="I1294" s="1">
        <v>13</v>
      </c>
      <c r="L1294" s="1">
        <v>5</v>
      </c>
      <c r="M1294" s="1" t="s">
        <v>4675</v>
      </c>
      <c r="N1294" s="1" t="s">
        <v>4676</v>
      </c>
      <c r="O1294" s="1" t="s">
        <v>6</v>
      </c>
      <c r="P1294" s="1" t="s">
        <v>2234</v>
      </c>
      <c r="T1294" s="2" t="s">
        <v>5204</v>
      </c>
      <c r="U1294" s="1" t="s">
        <v>2125</v>
      </c>
      <c r="V1294" s="1" t="s">
        <v>2301</v>
      </c>
      <c r="W1294" s="1" t="s">
        <v>1197</v>
      </c>
      <c r="X1294" s="1" t="s">
        <v>2383</v>
      </c>
      <c r="Y1294" s="1" t="s">
        <v>2126</v>
      </c>
      <c r="Z1294" s="1" t="s">
        <v>2432</v>
      </c>
      <c r="AC1294" s="1">
        <v>66</v>
      </c>
      <c r="AD1294" s="1" t="s">
        <v>133</v>
      </c>
      <c r="AE1294" s="1" t="s">
        <v>2971</v>
      </c>
      <c r="AJ1294" s="1" t="s">
        <v>17</v>
      </c>
      <c r="AK1294" s="1" t="s">
        <v>3051</v>
      </c>
      <c r="AL1294" s="1" t="s">
        <v>651</v>
      </c>
      <c r="AM1294" s="1" t="s">
        <v>3054</v>
      </c>
      <c r="AT1294" s="1" t="s">
        <v>392</v>
      </c>
      <c r="AU1294" s="1" t="s">
        <v>3116</v>
      </c>
      <c r="AV1294" s="1" t="s">
        <v>4126</v>
      </c>
      <c r="AW1294" s="1" t="s">
        <v>3149</v>
      </c>
      <c r="BG1294" s="1" t="s">
        <v>1538</v>
      </c>
      <c r="BH1294" s="1" t="s">
        <v>3123</v>
      </c>
      <c r="BI1294" s="1" t="s">
        <v>1720</v>
      </c>
      <c r="BJ1294" s="1" t="s">
        <v>2547</v>
      </c>
      <c r="BK1294" s="1" t="s">
        <v>324</v>
      </c>
      <c r="BL1294" s="1" t="s">
        <v>3135</v>
      </c>
      <c r="BM1294" s="1" t="s">
        <v>326</v>
      </c>
      <c r="BN1294" s="1" t="s">
        <v>3647</v>
      </c>
      <c r="BO1294" s="1" t="s">
        <v>43</v>
      </c>
      <c r="BP1294" s="1" t="s">
        <v>3115</v>
      </c>
      <c r="BQ1294" s="1" t="s">
        <v>2127</v>
      </c>
      <c r="BR1294" s="1" t="s">
        <v>3857</v>
      </c>
      <c r="BS1294" s="1" t="s">
        <v>906</v>
      </c>
      <c r="BT1294" s="1" t="s">
        <v>5205</v>
      </c>
    </row>
    <row r="1295" spans="1:72" ht="13.5" customHeight="1">
      <c r="A1295" s="6" t="str">
        <f t="shared" si="47"/>
        <v>1729_감물천면_105a</v>
      </c>
      <c r="B1295" s="1">
        <v>1729</v>
      </c>
      <c r="C1295" s="1" t="s">
        <v>4137</v>
      </c>
      <c r="D1295" s="1" t="s">
        <v>4139</v>
      </c>
      <c r="E1295" s="2">
        <v>1294</v>
      </c>
      <c r="F1295" s="1">
        <v>3</v>
      </c>
      <c r="G1295" s="1" t="s">
        <v>1598</v>
      </c>
      <c r="H1295" s="1" t="s">
        <v>2200</v>
      </c>
      <c r="I1295" s="1">
        <v>13</v>
      </c>
      <c r="L1295" s="1">
        <v>5</v>
      </c>
      <c r="M1295" s="1" t="s">
        <v>4675</v>
      </c>
      <c r="N1295" s="1" t="s">
        <v>4676</v>
      </c>
      <c r="S1295" s="1" t="s">
        <v>66</v>
      </c>
      <c r="T1295" s="2" t="s">
        <v>2245</v>
      </c>
      <c r="W1295" s="1" t="s">
        <v>56</v>
      </c>
      <c r="X1295" s="1" t="s">
        <v>5206</v>
      </c>
      <c r="Y1295" s="1" t="s">
        <v>114</v>
      </c>
      <c r="Z1295" s="1" t="s">
        <v>2416</v>
      </c>
      <c r="AC1295" s="1">
        <v>60</v>
      </c>
      <c r="AD1295" s="1" t="s">
        <v>203</v>
      </c>
      <c r="AE1295" s="1" t="s">
        <v>2970</v>
      </c>
      <c r="AJ1295" s="1" t="s">
        <v>17</v>
      </c>
      <c r="AK1295" s="1" t="s">
        <v>3051</v>
      </c>
      <c r="AL1295" s="1" t="s">
        <v>2067</v>
      </c>
      <c r="AM1295" s="1" t="s">
        <v>3035</v>
      </c>
      <c r="AT1295" s="1" t="s">
        <v>79</v>
      </c>
      <c r="AU1295" s="1" t="s">
        <v>2295</v>
      </c>
      <c r="AV1295" s="1" t="s">
        <v>2083</v>
      </c>
      <c r="AW1295" s="1" t="s">
        <v>3148</v>
      </c>
      <c r="BG1295" s="1" t="s">
        <v>392</v>
      </c>
      <c r="BH1295" s="1" t="s">
        <v>3116</v>
      </c>
      <c r="BI1295" s="1" t="s">
        <v>1427</v>
      </c>
      <c r="BJ1295" s="1" t="s">
        <v>3492</v>
      </c>
      <c r="BK1295" s="1" t="s">
        <v>264</v>
      </c>
      <c r="BL1295" s="1" t="s">
        <v>4173</v>
      </c>
      <c r="BM1295" s="1" t="s">
        <v>2128</v>
      </c>
      <c r="BN1295" s="1" t="s">
        <v>3697</v>
      </c>
      <c r="BO1295" s="1" t="s">
        <v>43</v>
      </c>
      <c r="BP1295" s="1" t="s">
        <v>3115</v>
      </c>
      <c r="BQ1295" s="1" t="s">
        <v>4133</v>
      </c>
      <c r="BR1295" s="1" t="s">
        <v>3856</v>
      </c>
      <c r="BS1295" s="1" t="s">
        <v>129</v>
      </c>
      <c r="BT1295" s="1" t="s">
        <v>3061</v>
      </c>
    </row>
    <row r="1296" spans="1:31" ht="13.5" customHeight="1">
      <c r="A1296" s="6" t="str">
        <f t="shared" si="47"/>
        <v>1729_감물천면_105a</v>
      </c>
      <c r="B1296" s="1">
        <v>1729</v>
      </c>
      <c r="C1296" s="1" t="s">
        <v>4137</v>
      </c>
      <c r="D1296" s="1" t="s">
        <v>4139</v>
      </c>
      <c r="E1296" s="2">
        <v>1295</v>
      </c>
      <c r="F1296" s="1">
        <v>3</v>
      </c>
      <c r="G1296" s="1" t="s">
        <v>1598</v>
      </c>
      <c r="H1296" s="1" t="s">
        <v>2200</v>
      </c>
      <c r="I1296" s="1">
        <v>13</v>
      </c>
      <c r="L1296" s="1">
        <v>5</v>
      </c>
      <c r="M1296" s="1" t="s">
        <v>4675</v>
      </c>
      <c r="N1296" s="1" t="s">
        <v>4676</v>
      </c>
      <c r="S1296" s="1" t="s">
        <v>678</v>
      </c>
      <c r="T1296" s="2" t="s">
        <v>2247</v>
      </c>
      <c r="Y1296" s="1" t="s">
        <v>114</v>
      </c>
      <c r="Z1296" s="1" t="s">
        <v>2416</v>
      </c>
      <c r="AC1296" s="1">
        <v>14</v>
      </c>
      <c r="AD1296" s="1" t="s">
        <v>84</v>
      </c>
      <c r="AE1296" s="1" t="s">
        <v>2969</v>
      </c>
    </row>
    <row r="1297" spans="1:72" ht="13.5" customHeight="1">
      <c r="A1297" s="6" t="str">
        <f t="shared" si="47"/>
        <v>1729_감물천면_105a</v>
      </c>
      <c r="B1297" s="1">
        <v>1729</v>
      </c>
      <c r="C1297" s="1" t="s">
        <v>4137</v>
      </c>
      <c r="D1297" s="1" t="s">
        <v>4139</v>
      </c>
      <c r="E1297" s="2">
        <v>1296</v>
      </c>
      <c r="F1297" s="1">
        <v>3</v>
      </c>
      <c r="G1297" s="1" t="s">
        <v>1598</v>
      </c>
      <c r="H1297" s="1" t="s">
        <v>2200</v>
      </c>
      <c r="I1297" s="1">
        <v>14</v>
      </c>
      <c r="J1297" s="1" t="s">
        <v>2129</v>
      </c>
      <c r="K1297" s="1" t="s">
        <v>4140</v>
      </c>
      <c r="L1297" s="1">
        <v>1</v>
      </c>
      <c r="M1297" s="1" t="s">
        <v>2129</v>
      </c>
      <c r="N1297" s="1" t="s">
        <v>4140</v>
      </c>
      <c r="T1297" s="2" t="s">
        <v>5207</v>
      </c>
      <c r="U1297" s="1" t="s">
        <v>2130</v>
      </c>
      <c r="V1297" s="1" t="s">
        <v>2300</v>
      </c>
      <c r="W1297" s="1" t="s">
        <v>76</v>
      </c>
      <c r="X1297" s="1" t="s">
        <v>5208</v>
      </c>
      <c r="Y1297" s="1" t="s">
        <v>2131</v>
      </c>
      <c r="Z1297" s="1" t="s">
        <v>2431</v>
      </c>
      <c r="AC1297" s="1">
        <v>56</v>
      </c>
      <c r="AD1297" s="1" t="s">
        <v>117</v>
      </c>
      <c r="AE1297" s="1" t="s">
        <v>2968</v>
      </c>
      <c r="AJ1297" s="1" t="s">
        <v>17</v>
      </c>
      <c r="AK1297" s="1" t="s">
        <v>3051</v>
      </c>
      <c r="AL1297" s="1" t="s">
        <v>65</v>
      </c>
      <c r="AM1297" s="1" t="s">
        <v>5209</v>
      </c>
      <c r="AT1297" s="1" t="s">
        <v>2055</v>
      </c>
      <c r="AU1297" s="1" t="s">
        <v>2299</v>
      </c>
      <c r="AV1297" s="1" t="s">
        <v>2132</v>
      </c>
      <c r="AW1297" s="1" t="s">
        <v>3147</v>
      </c>
      <c r="BG1297" s="1" t="s">
        <v>2055</v>
      </c>
      <c r="BH1297" s="1" t="s">
        <v>2299</v>
      </c>
      <c r="BI1297" s="1" t="s">
        <v>2133</v>
      </c>
      <c r="BJ1297" s="1" t="s">
        <v>5210</v>
      </c>
      <c r="BK1297" s="1" t="s">
        <v>2055</v>
      </c>
      <c r="BL1297" s="1" t="s">
        <v>2299</v>
      </c>
      <c r="BM1297" s="1" t="s">
        <v>889</v>
      </c>
      <c r="BN1297" s="1" t="s">
        <v>2758</v>
      </c>
      <c r="BO1297" s="1" t="s">
        <v>2055</v>
      </c>
      <c r="BP1297" s="1" t="s">
        <v>2299</v>
      </c>
      <c r="BQ1297" s="1" t="s">
        <v>2134</v>
      </c>
      <c r="BR1297" s="1" t="s">
        <v>4339</v>
      </c>
      <c r="BS1297" s="1" t="s">
        <v>59</v>
      </c>
      <c r="BT1297" s="1" t="s">
        <v>3034</v>
      </c>
    </row>
    <row r="1298" spans="1:31" ht="13.5" customHeight="1">
      <c r="A1298" s="6" t="str">
        <f t="shared" si="47"/>
        <v>1729_감물천면_105a</v>
      </c>
      <c r="B1298" s="1">
        <v>1729</v>
      </c>
      <c r="C1298" s="1" t="s">
        <v>4137</v>
      </c>
      <c r="D1298" s="1" t="s">
        <v>4139</v>
      </c>
      <c r="E1298" s="2">
        <v>1297</v>
      </c>
      <c r="F1298" s="1">
        <v>3</v>
      </c>
      <c r="G1298" s="1" t="s">
        <v>1598</v>
      </c>
      <c r="H1298" s="1" t="s">
        <v>2200</v>
      </c>
      <c r="I1298" s="1">
        <v>14</v>
      </c>
      <c r="L1298" s="1">
        <v>1</v>
      </c>
      <c r="M1298" s="1" t="s">
        <v>2129</v>
      </c>
      <c r="N1298" s="1" t="s">
        <v>4140</v>
      </c>
      <c r="S1298" s="1" t="s">
        <v>134</v>
      </c>
      <c r="T1298" s="2" t="s">
        <v>2246</v>
      </c>
      <c r="U1298" s="1" t="s">
        <v>2055</v>
      </c>
      <c r="V1298" s="1" t="s">
        <v>2299</v>
      </c>
      <c r="Y1298" s="1" t="s">
        <v>2135</v>
      </c>
      <c r="Z1298" s="1" t="s">
        <v>2430</v>
      </c>
      <c r="AC1298" s="1">
        <v>30</v>
      </c>
      <c r="AD1298" s="1" t="s">
        <v>472</v>
      </c>
      <c r="AE1298" s="1" t="s">
        <v>2643</v>
      </c>
    </row>
    <row r="1299" spans="1:31" ht="13.5" customHeight="1">
      <c r="A1299" s="6" t="str">
        <f t="shared" si="47"/>
        <v>1729_감물천면_105a</v>
      </c>
      <c r="B1299" s="1">
        <v>1729</v>
      </c>
      <c r="C1299" s="1" t="s">
        <v>4137</v>
      </c>
      <c r="D1299" s="1" t="s">
        <v>4139</v>
      </c>
      <c r="E1299" s="2">
        <v>1298</v>
      </c>
      <c r="F1299" s="1">
        <v>3</v>
      </c>
      <c r="G1299" s="1" t="s">
        <v>1598</v>
      </c>
      <c r="H1299" s="1" t="s">
        <v>2200</v>
      </c>
      <c r="I1299" s="1">
        <v>14</v>
      </c>
      <c r="L1299" s="1">
        <v>1</v>
      </c>
      <c r="M1299" s="1" t="s">
        <v>2129</v>
      </c>
      <c r="N1299" s="1" t="s">
        <v>4140</v>
      </c>
      <c r="S1299" s="1" t="s">
        <v>209</v>
      </c>
      <c r="T1299" s="2" t="s">
        <v>2249</v>
      </c>
      <c r="Y1299" s="1" t="s">
        <v>2136</v>
      </c>
      <c r="Z1299" s="1" t="s">
        <v>2429</v>
      </c>
      <c r="AC1299" s="1">
        <v>16</v>
      </c>
      <c r="AD1299" s="1" t="s">
        <v>147</v>
      </c>
      <c r="AE1299" s="1" t="s">
        <v>2965</v>
      </c>
    </row>
    <row r="1300" spans="1:72" ht="13.5" customHeight="1">
      <c r="A1300" s="6" t="str">
        <f t="shared" si="47"/>
        <v>1729_감물천면_105a</v>
      </c>
      <c r="B1300" s="1">
        <v>1729</v>
      </c>
      <c r="C1300" s="1" t="s">
        <v>4137</v>
      </c>
      <c r="D1300" s="1" t="s">
        <v>4139</v>
      </c>
      <c r="E1300" s="2">
        <v>1299</v>
      </c>
      <c r="F1300" s="1">
        <v>3</v>
      </c>
      <c r="G1300" s="1" t="s">
        <v>1598</v>
      </c>
      <c r="H1300" s="1" t="s">
        <v>2200</v>
      </c>
      <c r="I1300" s="1">
        <v>14</v>
      </c>
      <c r="L1300" s="1">
        <v>2</v>
      </c>
      <c r="M1300" s="1" t="s">
        <v>5282</v>
      </c>
      <c r="N1300" s="1" t="s">
        <v>4677</v>
      </c>
      <c r="O1300" s="1" t="s">
        <v>6</v>
      </c>
      <c r="P1300" s="1" t="s">
        <v>2234</v>
      </c>
      <c r="T1300" s="2" t="s">
        <v>5211</v>
      </c>
      <c r="U1300" s="1" t="s">
        <v>2137</v>
      </c>
      <c r="V1300" s="1" t="s">
        <v>4165</v>
      </c>
      <c r="W1300" s="1" t="s">
        <v>121</v>
      </c>
      <c r="X1300" s="1" t="s">
        <v>2389</v>
      </c>
      <c r="Y1300" s="1" t="s">
        <v>5283</v>
      </c>
      <c r="Z1300" s="1" t="s">
        <v>4195</v>
      </c>
      <c r="AC1300" s="1">
        <v>63</v>
      </c>
      <c r="AD1300" s="1" t="s">
        <v>248</v>
      </c>
      <c r="AE1300" s="1" t="s">
        <v>2967</v>
      </c>
      <c r="AJ1300" s="1" t="s">
        <v>17</v>
      </c>
      <c r="AK1300" s="1" t="s">
        <v>3051</v>
      </c>
      <c r="AL1300" s="1" t="s">
        <v>2042</v>
      </c>
      <c r="AM1300" s="1" t="s">
        <v>3060</v>
      </c>
      <c r="AT1300" s="1" t="s">
        <v>126</v>
      </c>
      <c r="AU1300" s="1" t="s">
        <v>2342</v>
      </c>
      <c r="AV1300" s="1" t="s">
        <v>2138</v>
      </c>
      <c r="AW1300" s="1" t="s">
        <v>2562</v>
      </c>
      <c r="BG1300" s="1" t="s">
        <v>126</v>
      </c>
      <c r="BH1300" s="1" t="s">
        <v>2342</v>
      </c>
      <c r="BI1300" s="1" t="s">
        <v>2139</v>
      </c>
      <c r="BJ1300" s="1" t="s">
        <v>3491</v>
      </c>
      <c r="BK1300" s="1" t="s">
        <v>126</v>
      </c>
      <c r="BL1300" s="1" t="s">
        <v>2342</v>
      </c>
      <c r="BM1300" s="1" t="s">
        <v>52</v>
      </c>
      <c r="BN1300" s="1" t="s">
        <v>2941</v>
      </c>
      <c r="BO1300" s="1" t="s">
        <v>126</v>
      </c>
      <c r="BP1300" s="1" t="s">
        <v>2342</v>
      </c>
      <c r="BQ1300" s="1" t="s">
        <v>2140</v>
      </c>
      <c r="BR1300" s="1" t="s">
        <v>3855</v>
      </c>
      <c r="BS1300" s="1" t="s">
        <v>221</v>
      </c>
      <c r="BT1300" s="1" t="s">
        <v>3072</v>
      </c>
    </row>
    <row r="1301" spans="1:72" ht="13.5" customHeight="1">
      <c r="A1301" s="6" t="str">
        <f t="shared" si="47"/>
        <v>1729_감물천면_105a</v>
      </c>
      <c r="B1301" s="1">
        <v>1729</v>
      </c>
      <c r="C1301" s="1" t="s">
        <v>4137</v>
      </c>
      <c r="D1301" s="1" t="s">
        <v>4139</v>
      </c>
      <c r="E1301" s="2">
        <v>1300</v>
      </c>
      <c r="F1301" s="1">
        <v>3</v>
      </c>
      <c r="G1301" s="1" t="s">
        <v>1598</v>
      </c>
      <c r="H1301" s="1" t="s">
        <v>2200</v>
      </c>
      <c r="I1301" s="1">
        <v>14</v>
      </c>
      <c r="L1301" s="1">
        <v>2</v>
      </c>
      <c r="M1301" s="1" t="s">
        <v>5282</v>
      </c>
      <c r="N1301" s="1" t="s">
        <v>4677</v>
      </c>
      <c r="S1301" s="1" t="s">
        <v>66</v>
      </c>
      <c r="T1301" s="2" t="s">
        <v>2245</v>
      </c>
      <c r="U1301" s="1" t="s">
        <v>96</v>
      </c>
      <c r="V1301" s="1" t="s">
        <v>2298</v>
      </c>
      <c r="Y1301" s="1" t="s">
        <v>737</v>
      </c>
      <c r="Z1301" s="1" t="s">
        <v>2428</v>
      </c>
      <c r="AC1301" s="1">
        <v>57</v>
      </c>
      <c r="AD1301" s="1" t="s">
        <v>58</v>
      </c>
      <c r="AE1301" s="1" t="s">
        <v>2966</v>
      </c>
      <c r="AJ1301" s="1" t="s">
        <v>17</v>
      </c>
      <c r="AK1301" s="1" t="s">
        <v>3051</v>
      </c>
      <c r="AL1301" s="1" t="s">
        <v>2042</v>
      </c>
      <c r="AM1301" s="1" t="s">
        <v>3060</v>
      </c>
      <c r="AN1301" s="1" t="s">
        <v>2043</v>
      </c>
      <c r="AO1301" s="1" t="s">
        <v>3094</v>
      </c>
      <c r="AR1301" s="1" t="s">
        <v>2141</v>
      </c>
      <c r="AS1301" s="1" t="s">
        <v>3100</v>
      </c>
      <c r="AT1301" s="1" t="s">
        <v>95</v>
      </c>
      <c r="AU1301" s="1" t="s">
        <v>2331</v>
      </c>
      <c r="AV1301" s="1" t="s">
        <v>2142</v>
      </c>
      <c r="AW1301" s="1" t="s">
        <v>3146</v>
      </c>
      <c r="BG1301" s="1" t="s">
        <v>126</v>
      </c>
      <c r="BH1301" s="1" t="s">
        <v>2342</v>
      </c>
      <c r="BI1301" s="1" t="s">
        <v>2143</v>
      </c>
      <c r="BJ1301" s="1" t="s">
        <v>3490</v>
      </c>
      <c r="BK1301" s="1" t="s">
        <v>126</v>
      </c>
      <c r="BL1301" s="1" t="s">
        <v>2342</v>
      </c>
      <c r="BM1301" s="1" t="s">
        <v>52</v>
      </c>
      <c r="BN1301" s="1" t="s">
        <v>2941</v>
      </c>
      <c r="BO1301" s="1" t="s">
        <v>126</v>
      </c>
      <c r="BP1301" s="1" t="s">
        <v>2342</v>
      </c>
      <c r="BQ1301" s="1" t="s">
        <v>2045</v>
      </c>
      <c r="BR1301" s="1" t="s">
        <v>4241</v>
      </c>
      <c r="BS1301" s="1" t="s">
        <v>65</v>
      </c>
      <c r="BT1301" s="1" t="s">
        <v>5001</v>
      </c>
    </row>
    <row r="1302" spans="1:31" ht="13.5" customHeight="1">
      <c r="A1302" s="6" t="str">
        <f t="shared" si="47"/>
        <v>1729_감물천면_105a</v>
      </c>
      <c r="B1302" s="1">
        <v>1729</v>
      </c>
      <c r="C1302" s="1" t="s">
        <v>4137</v>
      </c>
      <c r="D1302" s="1" t="s">
        <v>4139</v>
      </c>
      <c r="E1302" s="2">
        <v>1301</v>
      </c>
      <c r="F1302" s="1">
        <v>3</v>
      </c>
      <c r="G1302" s="1" t="s">
        <v>1598</v>
      </c>
      <c r="H1302" s="1" t="s">
        <v>2200</v>
      </c>
      <c r="I1302" s="1">
        <v>14</v>
      </c>
      <c r="L1302" s="1">
        <v>2</v>
      </c>
      <c r="M1302" s="1" t="s">
        <v>5282</v>
      </c>
      <c r="N1302" s="1" t="s">
        <v>4677</v>
      </c>
      <c r="T1302" s="2" t="s">
        <v>5212</v>
      </c>
      <c r="U1302" s="1" t="s">
        <v>49</v>
      </c>
      <c r="V1302" s="1" t="s">
        <v>2294</v>
      </c>
      <c r="Y1302" s="1" t="s">
        <v>2144</v>
      </c>
      <c r="Z1302" s="1" t="s">
        <v>2427</v>
      </c>
      <c r="AC1302" s="1">
        <v>16</v>
      </c>
      <c r="AD1302" s="1" t="s">
        <v>147</v>
      </c>
      <c r="AE1302" s="1" t="s">
        <v>2965</v>
      </c>
    </row>
    <row r="1303" spans="1:72" ht="13.5" customHeight="1">
      <c r="A1303" s="6" t="str">
        <f t="shared" si="47"/>
        <v>1729_감물천면_105a</v>
      </c>
      <c r="B1303" s="1">
        <v>1729</v>
      </c>
      <c r="C1303" s="1" t="s">
        <v>4137</v>
      </c>
      <c r="D1303" s="1" t="s">
        <v>4139</v>
      </c>
      <c r="E1303" s="2">
        <v>1302</v>
      </c>
      <c r="F1303" s="1">
        <v>3</v>
      </c>
      <c r="G1303" s="1" t="s">
        <v>1598</v>
      </c>
      <c r="H1303" s="1" t="s">
        <v>2200</v>
      </c>
      <c r="I1303" s="1">
        <v>14</v>
      </c>
      <c r="L1303" s="1">
        <v>3</v>
      </c>
      <c r="M1303" s="1" t="s">
        <v>4678</v>
      </c>
      <c r="N1303" s="1" t="s">
        <v>4679</v>
      </c>
      <c r="T1303" s="2" t="s">
        <v>5143</v>
      </c>
      <c r="U1303" s="1" t="s">
        <v>820</v>
      </c>
      <c r="V1303" s="1" t="s">
        <v>2297</v>
      </c>
      <c r="W1303" s="1" t="s">
        <v>192</v>
      </c>
      <c r="X1303" s="1" t="s">
        <v>2382</v>
      </c>
      <c r="Y1303" s="1" t="s">
        <v>2145</v>
      </c>
      <c r="Z1303" s="1" t="s">
        <v>2426</v>
      </c>
      <c r="AC1303" s="1">
        <v>50</v>
      </c>
      <c r="AD1303" s="1" t="s">
        <v>314</v>
      </c>
      <c r="AE1303" s="1" t="s">
        <v>2964</v>
      </c>
      <c r="AJ1303" s="1" t="s">
        <v>17</v>
      </c>
      <c r="AK1303" s="1" t="s">
        <v>3051</v>
      </c>
      <c r="AL1303" s="1" t="s">
        <v>194</v>
      </c>
      <c r="AM1303" s="1" t="s">
        <v>3059</v>
      </c>
      <c r="AT1303" s="1" t="s">
        <v>2087</v>
      </c>
      <c r="AU1303" s="1" t="s">
        <v>2305</v>
      </c>
      <c r="AV1303" s="1" t="s">
        <v>2146</v>
      </c>
      <c r="AW1303" s="1" t="s">
        <v>3145</v>
      </c>
      <c r="BG1303" s="1" t="s">
        <v>126</v>
      </c>
      <c r="BH1303" s="1" t="s">
        <v>2342</v>
      </c>
      <c r="BI1303" s="1" t="s">
        <v>2147</v>
      </c>
      <c r="BJ1303" s="1" t="s">
        <v>3489</v>
      </c>
      <c r="BK1303" s="1" t="s">
        <v>126</v>
      </c>
      <c r="BL1303" s="1" t="s">
        <v>2342</v>
      </c>
      <c r="BM1303" s="1" t="s">
        <v>2148</v>
      </c>
      <c r="BN1303" s="1" t="s">
        <v>3696</v>
      </c>
      <c r="BO1303" s="1" t="s">
        <v>126</v>
      </c>
      <c r="BP1303" s="1" t="s">
        <v>2342</v>
      </c>
      <c r="BQ1303" s="1" t="s">
        <v>2149</v>
      </c>
      <c r="BR1303" s="1" t="s">
        <v>3854</v>
      </c>
      <c r="BS1303" s="1" t="s">
        <v>651</v>
      </c>
      <c r="BT1303" s="1" t="s">
        <v>3054</v>
      </c>
    </row>
    <row r="1304" spans="1:72" ht="13.5" customHeight="1">
      <c r="A1304" s="6" t="str">
        <f t="shared" si="47"/>
        <v>1729_감물천면_105a</v>
      </c>
      <c r="B1304" s="1">
        <v>1729</v>
      </c>
      <c r="C1304" s="1" t="s">
        <v>4137</v>
      </c>
      <c r="D1304" s="1" t="s">
        <v>4139</v>
      </c>
      <c r="E1304" s="2">
        <v>1303</v>
      </c>
      <c r="F1304" s="1">
        <v>3</v>
      </c>
      <c r="G1304" s="1" t="s">
        <v>1598</v>
      </c>
      <c r="H1304" s="1" t="s">
        <v>2200</v>
      </c>
      <c r="I1304" s="1">
        <v>14</v>
      </c>
      <c r="L1304" s="1">
        <v>3</v>
      </c>
      <c r="M1304" s="1" t="s">
        <v>4678</v>
      </c>
      <c r="N1304" s="1" t="s">
        <v>4679</v>
      </c>
      <c r="S1304" s="1" t="s">
        <v>66</v>
      </c>
      <c r="T1304" s="2" t="s">
        <v>2245</v>
      </c>
      <c r="W1304" s="1" t="s">
        <v>833</v>
      </c>
      <c r="X1304" s="1" t="s">
        <v>2388</v>
      </c>
      <c r="Y1304" s="1" t="s">
        <v>114</v>
      </c>
      <c r="Z1304" s="1" t="s">
        <v>2416</v>
      </c>
      <c r="AC1304" s="1">
        <v>51</v>
      </c>
      <c r="AD1304" s="1" t="s">
        <v>315</v>
      </c>
      <c r="AE1304" s="1" t="s">
        <v>2963</v>
      </c>
      <c r="AJ1304" s="1" t="s">
        <v>17</v>
      </c>
      <c r="AK1304" s="1" t="s">
        <v>3051</v>
      </c>
      <c r="AL1304" s="1" t="s">
        <v>1474</v>
      </c>
      <c r="AM1304" s="1" t="s">
        <v>3058</v>
      </c>
      <c r="AT1304" s="1" t="s">
        <v>126</v>
      </c>
      <c r="AU1304" s="1" t="s">
        <v>2342</v>
      </c>
      <c r="AV1304" s="1" t="s">
        <v>2150</v>
      </c>
      <c r="AW1304" s="1" t="s">
        <v>3144</v>
      </c>
      <c r="BG1304" s="1" t="s">
        <v>126</v>
      </c>
      <c r="BH1304" s="1" t="s">
        <v>2342</v>
      </c>
      <c r="BI1304" s="1" t="s">
        <v>2151</v>
      </c>
      <c r="BJ1304" s="1" t="s">
        <v>3488</v>
      </c>
      <c r="BK1304" s="1" t="s">
        <v>126</v>
      </c>
      <c r="BL1304" s="1" t="s">
        <v>2342</v>
      </c>
      <c r="BM1304" s="1" t="s">
        <v>2152</v>
      </c>
      <c r="BN1304" s="1" t="s">
        <v>3695</v>
      </c>
      <c r="BO1304" s="1" t="s">
        <v>1112</v>
      </c>
      <c r="BP1304" s="1" t="s">
        <v>2328</v>
      </c>
      <c r="BQ1304" s="1" t="s">
        <v>2153</v>
      </c>
      <c r="BR1304" s="1" t="s">
        <v>4353</v>
      </c>
      <c r="BS1304" s="1" t="s">
        <v>141</v>
      </c>
      <c r="BT1304" s="1" t="s">
        <v>3041</v>
      </c>
    </row>
    <row r="1305" spans="1:33" ht="13.5" customHeight="1">
      <c r="A1305" s="6" t="str">
        <f t="shared" si="47"/>
        <v>1729_감물천면_105a</v>
      </c>
      <c r="B1305" s="1">
        <v>1729</v>
      </c>
      <c r="C1305" s="1" t="s">
        <v>4137</v>
      </c>
      <c r="D1305" s="1" t="s">
        <v>4139</v>
      </c>
      <c r="E1305" s="2">
        <v>1304</v>
      </c>
      <c r="F1305" s="1">
        <v>3</v>
      </c>
      <c r="G1305" s="1" t="s">
        <v>1598</v>
      </c>
      <c r="H1305" s="1" t="s">
        <v>2200</v>
      </c>
      <c r="I1305" s="1">
        <v>14</v>
      </c>
      <c r="L1305" s="1">
        <v>3</v>
      </c>
      <c r="M1305" s="1" t="s">
        <v>4678</v>
      </c>
      <c r="N1305" s="1" t="s">
        <v>4679</v>
      </c>
      <c r="S1305" s="1" t="s">
        <v>134</v>
      </c>
      <c r="T1305" s="2" t="s">
        <v>2246</v>
      </c>
      <c r="U1305" s="1" t="s">
        <v>708</v>
      </c>
      <c r="V1305" s="1" t="s">
        <v>2296</v>
      </c>
      <c r="Y1305" s="1" t="s">
        <v>2154</v>
      </c>
      <c r="Z1305" s="1" t="s">
        <v>2425</v>
      </c>
      <c r="AC1305" s="1">
        <v>9</v>
      </c>
      <c r="AD1305" s="1" t="s">
        <v>270</v>
      </c>
      <c r="AE1305" s="1" t="s">
        <v>2962</v>
      </c>
      <c r="AF1305" s="1" t="s">
        <v>54</v>
      </c>
      <c r="AG1305" s="1" t="s">
        <v>3004</v>
      </c>
    </row>
    <row r="1306" spans="1:31" ht="13.5" customHeight="1">
      <c r="A1306" s="6" t="str">
        <f t="shared" si="47"/>
        <v>1729_감물천면_105a</v>
      </c>
      <c r="B1306" s="1">
        <v>1729</v>
      </c>
      <c r="C1306" s="1" t="s">
        <v>4137</v>
      </c>
      <c r="D1306" s="1" t="s">
        <v>4139</v>
      </c>
      <c r="E1306" s="2">
        <v>1305</v>
      </c>
      <c r="F1306" s="1">
        <v>3</v>
      </c>
      <c r="G1306" s="1" t="s">
        <v>1598</v>
      </c>
      <c r="H1306" s="1" t="s">
        <v>2200</v>
      </c>
      <c r="I1306" s="1">
        <v>14</v>
      </c>
      <c r="L1306" s="1">
        <v>3</v>
      </c>
      <c r="M1306" s="1" t="s">
        <v>4678</v>
      </c>
      <c r="N1306" s="1" t="s">
        <v>4679</v>
      </c>
      <c r="S1306" s="1" t="s">
        <v>47</v>
      </c>
      <c r="T1306" s="2" t="s">
        <v>2244</v>
      </c>
      <c r="Y1306" s="1" t="s">
        <v>114</v>
      </c>
      <c r="Z1306" s="1" t="s">
        <v>2416</v>
      </c>
      <c r="AC1306" s="1">
        <v>13</v>
      </c>
      <c r="AD1306" s="1" t="s">
        <v>208</v>
      </c>
      <c r="AE1306" s="1" t="s">
        <v>2951</v>
      </c>
    </row>
    <row r="1307" spans="1:31" ht="13.5" customHeight="1">
      <c r="A1307" s="6" t="str">
        <f t="shared" si="47"/>
        <v>1729_감물천면_105a</v>
      </c>
      <c r="B1307" s="1">
        <v>1729</v>
      </c>
      <c r="C1307" s="1" t="s">
        <v>4137</v>
      </c>
      <c r="D1307" s="1" t="s">
        <v>4139</v>
      </c>
      <c r="E1307" s="2">
        <v>1306</v>
      </c>
      <c r="F1307" s="1">
        <v>3</v>
      </c>
      <c r="G1307" s="1" t="s">
        <v>1598</v>
      </c>
      <c r="H1307" s="1" t="s">
        <v>2200</v>
      </c>
      <c r="I1307" s="1">
        <v>14</v>
      </c>
      <c r="L1307" s="1">
        <v>3</v>
      </c>
      <c r="M1307" s="1" t="s">
        <v>4678</v>
      </c>
      <c r="N1307" s="1" t="s">
        <v>4679</v>
      </c>
      <c r="S1307" s="1" t="s">
        <v>47</v>
      </c>
      <c r="T1307" s="2" t="s">
        <v>2244</v>
      </c>
      <c r="Y1307" s="1" t="s">
        <v>114</v>
      </c>
      <c r="Z1307" s="1" t="s">
        <v>2416</v>
      </c>
      <c r="AC1307" s="1">
        <v>8</v>
      </c>
      <c r="AD1307" s="1" t="s">
        <v>154</v>
      </c>
      <c r="AE1307" s="1" t="s">
        <v>2946</v>
      </c>
    </row>
    <row r="1308" spans="1:72" ht="13.5" customHeight="1">
      <c r="A1308" s="6" t="str">
        <f aca="true" t="shared" si="48" ref="A1308:A1315">HYPERLINK("http://kyu.snu.ac.kr/sdhj/index.jsp?type=hj/GK14620_00IM0001_105a.jpg","1729_감물천면_105a")</f>
        <v>1729_감물천면_105a</v>
      </c>
      <c r="B1308" s="1">
        <v>1729</v>
      </c>
      <c r="C1308" s="1" t="s">
        <v>4137</v>
      </c>
      <c r="D1308" s="1" t="s">
        <v>4139</v>
      </c>
      <c r="E1308" s="2">
        <v>1307</v>
      </c>
      <c r="F1308" s="1">
        <v>3</v>
      </c>
      <c r="G1308" s="1" t="s">
        <v>1598</v>
      </c>
      <c r="H1308" s="1" t="s">
        <v>2200</v>
      </c>
      <c r="I1308" s="1">
        <v>14</v>
      </c>
      <c r="L1308" s="1">
        <v>4</v>
      </c>
      <c r="M1308" s="1" t="s">
        <v>4680</v>
      </c>
      <c r="N1308" s="1" t="s">
        <v>4681</v>
      </c>
      <c r="T1308" s="2" t="s">
        <v>5213</v>
      </c>
      <c r="U1308" s="1" t="s">
        <v>79</v>
      </c>
      <c r="V1308" s="1" t="s">
        <v>2295</v>
      </c>
      <c r="W1308" s="1" t="s">
        <v>599</v>
      </c>
      <c r="X1308" s="1" t="s">
        <v>2387</v>
      </c>
      <c r="Y1308" s="1" t="s">
        <v>2155</v>
      </c>
      <c r="Z1308" s="1" t="s">
        <v>2424</v>
      </c>
      <c r="AC1308" s="1">
        <v>48</v>
      </c>
      <c r="AD1308" s="1" t="s">
        <v>68</v>
      </c>
      <c r="AE1308" s="1" t="s">
        <v>2220</v>
      </c>
      <c r="AJ1308" s="1" t="s">
        <v>17</v>
      </c>
      <c r="AK1308" s="1" t="s">
        <v>3051</v>
      </c>
      <c r="AL1308" s="1" t="s">
        <v>1132</v>
      </c>
      <c r="AM1308" s="1" t="s">
        <v>3057</v>
      </c>
      <c r="AT1308" s="1" t="s">
        <v>340</v>
      </c>
      <c r="AU1308" s="1" t="s">
        <v>3117</v>
      </c>
      <c r="AV1308" s="1" t="s">
        <v>2156</v>
      </c>
      <c r="AW1308" s="1" t="s">
        <v>3143</v>
      </c>
      <c r="BG1308" s="1" t="s">
        <v>43</v>
      </c>
      <c r="BH1308" s="1" t="s">
        <v>3115</v>
      </c>
      <c r="BI1308" s="1" t="s">
        <v>2157</v>
      </c>
      <c r="BJ1308" s="1" t="s">
        <v>3487</v>
      </c>
      <c r="BK1308" s="1" t="s">
        <v>1538</v>
      </c>
      <c r="BL1308" s="1" t="s">
        <v>3123</v>
      </c>
      <c r="BM1308" s="1" t="s">
        <v>2158</v>
      </c>
      <c r="BN1308" s="1" t="s">
        <v>3694</v>
      </c>
      <c r="BO1308" s="1" t="s">
        <v>43</v>
      </c>
      <c r="BP1308" s="1" t="s">
        <v>3115</v>
      </c>
      <c r="BQ1308" s="1" t="s">
        <v>2159</v>
      </c>
      <c r="BR1308" s="1" t="s">
        <v>3853</v>
      </c>
      <c r="BS1308" s="1" t="s">
        <v>74</v>
      </c>
      <c r="BT1308" s="1" t="s">
        <v>3067</v>
      </c>
    </row>
    <row r="1309" spans="1:72" ht="13.5" customHeight="1">
      <c r="A1309" s="6" t="str">
        <f t="shared" si="48"/>
        <v>1729_감물천면_105a</v>
      </c>
      <c r="B1309" s="1">
        <v>1729</v>
      </c>
      <c r="C1309" s="1" t="s">
        <v>4137</v>
      </c>
      <c r="D1309" s="1" t="s">
        <v>4139</v>
      </c>
      <c r="E1309" s="2">
        <v>1308</v>
      </c>
      <c r="F1309" s="1">
        <v>3</v>
      </c>
      <c r="G1309" s="1" t="s">
        <v>1598</v>
      </c>
      <c r="H1309" s="1" t="s">
        <v>2200</v>
      </c>
      <c r="I1309" s="1">
        <v>14</v>
      </c>
      <c r="L1309" s="1">
        <v>4</v>
      </c>
      <c r="M1309" s="1" t="s">
        <v>4680</v>
      </c>
      <c r="N1309" s="1" t="s">
        <v>4681</v>
      </c>
      <c r="S1309" s="1" t="s">
        <v>66</v>
      </c>
      <c r="T1309" s="2" t="s">
        <v>2245</v>
      </c>
      <c r="W1309" s="1" t="s">
        <v>76</v>
      </c>
      <c r="X1309" s="1" t="s">
        <v>5214</v>
      </c>
      <c r="Y1309" s="1" t="s">
        <v>39</v>
      </c>
      <c r="Z1309" s="1" t="s">
        <v>2423</v>
      </c>
      <c r="AC1309" s="1">
        <v>42</v>
      </c>
      <c r="AD1309" s="1" t="s">
        <v>178</v>
      </c>
      <c r="AE1309" s="1" t="s">
        <v>2961</v>
      </c>
      <c r="AJ1309" s="1" t="s">
        <v>41</v>
      </c>
      <c r="AK1309" s="1" t="s">
        <v>3052</v>
      </c>
      <c r="AL1309" s="1" t="s">
        <v>65</v>
      </c>
      <c r="AM1309" s="1" t="s">
        <v>5215</v>
      </c>
      <c r="AT1309" s="1" t="s">
        <v>43</v>
      </c>
      <c r="AU1309" s="1" t="s">
        <v>3115</v>
      </c>
      <c r="AV1309" s="1" t="s">
        <v>2160</v>
      </c>
      <c r="AW1309" s="1" t="s">
        <v>3141</v>
      </c>
      <c r="BG1309" s="1" t="s">
        <v>43</v>
      </c>
      <c r="BH1309" s="1" t="s">
        <v>3115</v>
      </c>
      <c r="BI1309" s="1" t="s">
        <v>2007</v>
      </c>
      <c r="BJ1309" s="1" t="s">
        <v>3485</v>
      </c>
      <c r="BK1309" s="1" t="s">
        <v>43</v>
      </c>
      <c r="BL1309" s="1" t="s">
        <v>3115</v>
      </c>
      <c r="BM1309" s="1" t="s">
        <v>2008</v>
      </c>
      <c r="BN1309" s="1" t="s">
        <v>3486</v>
      </c>
      <c r="BO1309" s="1" t="s">
        <v>1303</v>
      </c>
      <c r="BP1309" s="1" t="s">
        <v>3125</v>
      </c>
      <c r="BQ1309" s="1" t="s">
        <v>2010</v>
      </c>
      <c r="BR1309" s="1" t="s">
        <v>3852</v>
      </c>
      <c r="BS1309" s="1" t="s">
        <v>2011</v>
      </c>
      <c r="BT1309" s="1" t="s">
        <v>4037</v>
      </c>
    </row>
    <row r="1310" spans="1:31" ht="13.5" customHeight="1">
      <c r="A1310" s="6" t="str">
        <f t="shared" si="48"/>
        <v>1729_감물천면_105a</v>
      </c>
      <c r="B1310" s="1">
        <v>1729</v>
      </c>
      <c r="C1310" s="1" t="s">
        <v>4137</v>
      </c>
      <c r="D1310" s="1" t="s">
        <v>4139</v>
      </c>
      <c r="E1310" s="2">
        <v>1309</v>
      </c>
      <c r="F1310" s="1">
        <v>3</v>
      </c>
      <c r="G1310" s="1" t="s">
        <v>1598</v>
      </c>
      <c r="H1310" s="1" t="s">
        <v>2200</v>
      </c>
      <c r="I1310" s="1">
        <v>14</v>
      </c>
      <c r="L1310" s="1">
        <v>4</v>
      </c>
      <c r="M1310" s="1" t="s">
        <v>4680</v>
      </c>
      <c r="N1310" s="1" t="s">
        <v>4681</v>
      </c>
      <c r="S1310" s="1" t="s">
        <v>678</v>
      </c>
      <c r="T1310" s="2" t="s">
        <v>2247</v>
      </c>
      <c r="AC1310" s="1">
        <v>17</v>
      </c>
      <c r="AD1310" s="1" t="s">
        <v>356</v>
      </c>
      <c r="AE1310" s="1" t="s">
        <v>2960</v>
      </c>
    </row>
    <row r="1311" spans="1:31" ht="13.5" customHeight="1">
      <c r="A1311" s="6" t="str">
        <f t="shared" si="48"/>
        <v>1729_감물천면_105a</v>
      </c>
      <c r="B1311" s="1">
        <v>1729</v>
      </c>
      <c r="C1311" s="1" t="s">
        <v>4137</v>
      </c>
      <c r="D1311" s="1" t="s">
        <v>4139</v>
      </c>
      <c r="E1311" s="2">
        <v>1310</v>
      </c>
      <c r="F1311" s="1">
        <v>3</v>
      </c>
      <c r="G1311" s="1" t="s">
        <v>1598</v>
      </c>
      <c r="H1311" s="1" t="s">
        <v>2200</v>
      </c>
      <c r="I1311" s="1">
        <v>14</v>
      </c>
      <c r="L1311" s="1">
        <v>4</v>
      </c>
      <c r="M1311" s="1" t="s">
        <v>4680</v>
      </c>
      <c r="N1311" s="1" t="s">
        <v>4681</v>
      </c>
      <c r="S1311" s="1" t="s">
        <v>47</v>
      </c>
      <c r="T1311" s="2" t="s">
        <v>2244</v>
      </c>
      <c r="AC1311" s="1">
        <v>10</v>
      </c>
      <c r="AD1311" s="1" t="s">
        <v>100</v>
      </c>
      <c r="AE1311" s="1" t="s">
        <v>2959</v>
      </c>
    </row>
    <row r="1312" spans="1:33" ht="13.5" customHeight="1">
      <c r="A1312" s="6" t="str">
        <f t="shared" si="48"/>
        <v>1729_감물천면_105a</v>
      </c>
      <c r="B1312" s="1">
        <v>1729</v>
      </c>
      <c r="C1312" s="1" t="s">
        <v>4137</v>
      </c>
      <c r="D1312" s="1" t="s">
        <v>4139</v>
      </c>
      <c r="E1312" s="2">
        <v>1311</v>
      </c>
      <c r="F1312" s="1">
        <v>3</v>
      </c>
      <c r="G1312" s="1" t="s">
        <v>1598</v>
      </c>
      <c r="H1312" s="1" t="s">
        <v>2200</v>
      </c>
      <c r="I1312" s="1">
        <v>14</v>
      </c>
      <c r="L1312" s="1">
        <v>4</v>
      </c>
      <c r="M1312" s="1" t="s">
        <v>4680</v>
      </c>
      <c r="N1312" s="1" t="s">
        <v>4681</v>
      </c>
      <c r="S1312" s="1" t="s">
        <v>209</v>
      </c>
      <c r="T1312" s="2" t="s">
        <v>2249</v>
      </c>
      <c r="Y1312" s="1" t="s">
        <v>656</v>
      </c>
      <c r="Z1312" s="1" t="s">
        <v>2421</v>
      </c>
      <c r="AF1312" s="1" t="s">
        <v>131</v>
      </c>
      <c r="AG1312" s="1" t="s">
        <v>3005</v>
      </c>
    </row>
    <row r="1313" spans="1:58" ht="13.5" customHeight="1">
      <c r="A1313" s="6" t="str">
        <f t="shared" si="48"/>
        <v>1729_감물천면_105a</v>
      </c>
      <c r="B1313" s="1">
        <v>1729</v>
      </c>
      <c r="C1313" s="1" t="s">
        <v>4137</v>
      </c>
      <c r="D1313" s="1" t="s">
        <v>4139</v>
      </c>
      <c r="E1313" s="2">
        <v>1312</v>
      </c>
      <c r="F1313" s="1">
        <v>3</v>
      </c>
      <c r="G1313" s="1" t="s">
        <v>1598</v>
      </c>
      <c r="H1313" s="1" t="s">
        <v>2200</v>
      </c>
      <c r="I1313" s="1">
        <v>14</v>
      </c>
      <c r="L1313" s="1">
        <v>4</v>
      </c>
      <c r="M1313" s="1" t="s">
        <v>4680</v>
      </c>
      <c r="N1313" s="1" t="s">
        <v>4681</v>
      </c>
      <c r="T1313" s="2" t="s">
        <v>5216</v>
      </c>
      <c r="U1313" s="1" t="s">
        <v>49</v>
      </c>
      <c r="V1313" s="1" t="s">
        <v>2294</v>
      </c>
      <c r="Y1313" s="1" t="s">
        <v>2161</v>
      </c>
      <c r="Z1313" s="1" t="s">
        <v>2422</v>
      </c>
      <c r="AC1313" s="1">
        <v>65</v>
      </c>
      <c r="AD1313" s="1" t="s">
        <v>53</v>
      </c>
      <c r="AE1313" s="1" t="s">
        <v>2955</v>
      </c>
      <c r="AF1313" s="1" t="s">
        <v>54</v>
      </c>
      <c r="AG1313" s="1" t="s">
        <v>3004</v>
      </c>
      <c r="BB1313" s="1" t="s">
        <v>86</v>
      </c>
      <c r="BC1313" s="1" t="s">
        <v>2290</v>
      </c>
      <c r="BD1313" s="1" t="s">
        <v>2162</v>
      </c>
      <c r="BE1313" s="1" t="s">
        <v>3402</v>
      </c>
      <c r="BF1313" s="1" t="s">
        <v>4766</v>
      </c>
    </row>
    <row r="1314" spans="1:72" ht="13.5" customHeight="1">
      <c r="A1314" s="6" t="str">
        <f t="shared" si="48"/>
        <v>1729_감물천면_105a</v>
      </c>
      <c r="B1314" s="1">
        <v>1729</v>
      </c>
      <c r="C1314" s="1" t="s">
        <v>4137</v>
      </c>
      <c r="D1314" s="1" t="s">
        <v>4139</v>
      </c>
      <c r="E1314" s="2">
        <v>1313</v>
      </c>
      <c r="F1314" s="1">
        <v>3</v>
      </c>
      <c r="G1314" s="1" t="s">
        <v>1598</v>
      </c>
      <c r="H1314" s="1" t="s">
        <v>2200</v>
      </c>
      <c r="I1314" s="1">
        <v>14</v>
      </c>
      <c r="L1314" s="1">
        <v>5</v>
      </c>
      <c r="M1314" s="1" t="s">
        <v>4413</v>
      </c>
      <c r="N1314" s="1" t="s">
        <v>4414</v>
      </c>
      <c r="T1314" s="2" t="s">
        <v>4704</v>
      </c>
      <c r="W1314" s="1" t="s">
        <v>76</v>
      </c>
      <c r="X1314" s="1" t="s">
        <v>4807</v>
      </c>
      <c r="Y1314" s="1" t="s">
        <v>114</v>
      </c>
      <c r="Z1314" s="1" t="s">
        <v>2416</v>
      </c>
      <c r="AC1314" s="1">
        <v>64</v>
      </c>
      <c r="AD1314" s="1" t="s">
        <v>106</v>
      </c>
      <c r="AE1314" s="1" t="s">
        <v>2958</v>
      </c>
      <c r="AJ1314" s="1" t="s">
        <v>17</v>
      </c>
      <c r="AK1314" s="1" t="s">
        <v>3051</v>
      </c>
      <c r="AL1314" s="1" t="s">
        <v>65</v>
      </c>
      <c r="AM1314" s="1" t="s">
        <v>4910</v>
      </c>
      <c r="AT1314" s="1" t="s">
        <v>392</v>
      </c>
      <c r="AU1314" s="1" t="s">
        <v>3116</v>
      </c>
      <c r="AV1314" s="1" t="s">
        <v>2029</v>
      </c>
      <c r="AW1314" s="1" t="s">
        <v>3142</v>
      </c>
      <c r="BG1314" s="1" t="s">
        <v>126</v>
      </c>
      <c r="BH1314" s="1" t="s">
        <v>2342</v>
      </c>
      <c r="BI1314" s="1" t="s">
        <v>2008</v>
      </c>
      <c r="BJ1314" s="1" t="s">
        <v>3486</v>
      </c>
      <c r="BK1314" s="1" t="s">
        <v>126</v>
      </c>
      <c r="BL1314" s="1" t="s">
        <v>2342</v>
      </c>
      <c r="BM1314" s="1" t="s">
        <v>2020</v>
      </c>
      <c r="BN1314" s="1" t="s">
        <v>3693</v>
      </c>
      <c r="BO1314" s="1" t="s">
        <v>126</v>
      </c>
      <c r="BP1314" s="1" t="s">
        <v>2342</v>
      </c>
      <c r="BQ1314" s="1" t="s">
        <v>2163</v>
      </c>
      <c r="BR1314" s="1" t="s">
        <v>4300</v>
      </c>
      <c r="BS1314" s="1" t="s">
        <v>141</v>
      </c>
      <c r="BT1314" s="1" t="s">
        <v>3041</v>
      </c>
    </row>
    <row r="1315" spans="1:31" ht="13.5" customHeight="1">
      <c r="A1315" s="6" t="str">
        <f t="shared" si="48"/>
        <v>1729_감물천면_105a</v>
      </c>
      <c r="B1315" s="1">
        <v>1729</v>
      </c>
      <c r="C1315" s="1" t="s">
        <v>4137</v>
      </c>
      <c r="D1315" s="1" t="s">
        <v>4139</v>
      </c>
      <c r="E1315" s="2">
        <v>1314</v>
      </c>
      <c r="F1315" s="1">
        <v>3</v>
      </c>
      <c r="G1315" s="1" t="s">
        <v>1598</v>
      </c>
      <c r="H1315" s="1" t="s">
        <v>2200</v>
      </c>
      <c r="I1315" s="1">
        <v>14</v>
      </c>
      <c r="L1315" s="1">
        <v>5</v>
      </c>
      <c r="M1315" s="1" t="s">
        <v>4413</v>
      </c>
      <c r="N1315" s="1" t="s">
        <v>4414</v>
      </c>
      <c r="S1315" s="1" t="s">
        <v>2164</v>
      </c>
      <c r="T1315" s="2" t="s">
        <v>2248</v>
      </c>
      <c r="AC1315" s="1">
        <v>8</v>
      </c>
      <c r="AD1315" s="1" t="s">
        <v>154</v>
      </c>
      <c r="AE1315" s="1" t="s">
        <v>2946</v>
      </c>
    </row>
    <row r="1316" spans="1:72" ht="13.5" customHeight="1">
      <c r="A1316" s="6" t="str">
        <f aca="true" t="shared" si="49" ref="A1316:A1332">HYPERLINK("http://kyu.snu.ac.kr/sdhj/index.jsp?type=hj/GK14620_00IM0001_105b.jpg","1729_감물천면_105b")</f>
        <v>1729_감물천면_105b</v>
      </c>
      <c r="B1316" s="1">
        <v>1729</v>
      </c>
      <c r="C1316" s="1" t="s">
        <v>4137</v>
      </c>
      <c r="D1316" s="1" t="s">
        <v>4139</v>
      </c>
      <c r="E1316" s="2">
        <v>1315</v>
      </c>
      <c r="F1316" s="1">
        <v>3</v>
      </c>
      <c r="G1316" s="1" t="s">
        <v>1598</v>
      </c>
      <c r="H1316" s="1" t="s">
        <v>2200</v>
      </c>
      <c r="I1316" s="1">
        <v>15</v>
      </c>
      <c r="J1316" s="1" t="s">
        <v>2165</v>
      </c>
      <c r="K1316" s="1" t="s">
        <v>2203</v>
      </c>
      <c r="L1316" s="1">
        <v>1</v>
      </c>
      <c r="M1316" s="1" t="s">
        <v>4413</v>
      </c>
      <c r="N1316" s="1" t="s">
        <v>4414</v>
      </c>
      <c r="Q1316" s="1" t="s">
        <v>2166</v>
      </c>
      <c r="R1316" s="1" t="s">
        <v>2235</v>
      </c>
      <c r="T1316" s="2" t="s">
        <v>4704</v>
      </c>
      <c r="W1316" s="1" t="s">
        <v>76</v>
      </c>
      <c r="X1316" s="1" t="s">
        <v>4807</v>
      </c>
      <c r="Y1316" s="1" t="s">
        <v>114</v>
      </c>
      <c r="Z1316" s="1" t="s">
        <v>2416</v>
      </c>
      <c r="AC1316" s="1">
        <v>44</v>
      </c>
      <c r="AD1316" s="1" t="s">
        <v>301</v>
      </c>
      <c r="AE1316" s="1" t="s">
        <v>2352</v>
      </c>
      <c r="AJ1316" s="1" t="s">
        <v>17</v>
      </c>
      <c r="AK1316" s="1" t="s">
        <v>3051</v>
      </c>
      <c r="AL1316" s="1" t="s">
        <v>65</v>
      </c>
      <c r="AM1316" s="1" t="s">
        <v>4910</v>
      </c>
      <c r="AT1316" s="1" t="s">
        <v>1091</v>
      </c>
      <c r="AU1316" s="1" t="s">
        <v>2339</v>
      </c>
      <c r="AV1316" s="1" t="s">
        <v>4134</v>
      </c>
      <c r="AW1316" s="1" t="s">
        <v>3141</v>
      </c>
      <c r="BG1316" s="1" t="s">
        <v>1091</v>
      </c>
      <c r="BH1316" s="1" t="s">
        <v>2339</v>
      </c>
      <c r="BI1316" s="1" t="s">
        <v>2007</v>
      </c>
      <c r="BJ1316" s="1" t="s">
        <v>3485</v>
      </c>
      <c r="BK1316" s="1" t="s">
        <v>126</v>
      </c>
      <c r="BL1316" s="1" t="s">
        <v>2342</v>
      </c>
      <c r="BM1316" s="1" t="s">
        <v>2008</v>
      </c>
      <c r="BN1316" s="1" t="s">
        <v>3486</v>
      </c>
      <c r="BO1316" s="1" t="s">
        <v>2167</v>
      </c>
      <c r="BP1316" s="1" t="s">
        <v>3120</v>
      </c>
      <c r="BQ1316" s="1" t="s">
        <v>2168</v>
      </c>
      <c r="BR1316" s="1" t="s">
        <v>3851</v>
      </c>
      <c r="BS1316" s="1" t="s">
        <v>2011</v>
      </c>
      <c r="BT1316" s="1" t="s">
        <v>4037</v>
      </c>
    </row>
    <row r="1317" spans="1:31" ht="13.5" customHeight="1">
      <c r="A1317" s="6" t="str">
        <f t="shared" si="49"/>
        <v>1729_감물천면_105b</v>
      </c>
      <c r="B1317" s="1">
        <v>1729</v>
      </c>
      <c r="C1317" s="1" t="s">
        <v>4137</v>
      </c>
      <c r="D1317" s="1" t="s">
        <v>4139</v>
      </c>
      <c r="E1317" s="2">
        <v>1316</v>
      </c>
      <c r="F1317" s="1">
        <v>3</v>
      </c>
      <c r="G1317" s="1" t="s">
        <v>1598</v>
      </c>
      <c r="H1317" s="1" t="s">
        <v>2200</v>
      </c>
      <c r="I1317" s="1">
        <v>15</v>
      </c>
      <c r="L1317" s="1">
        <v>1</v>
      </c>
      <c r="M1317" s="1" t="s">
        <v>4413</v>
      </c>
      <c r="N1317" s="1" t="s">
        <v>4414</v>
      </c>
      <c r="S1317" s="1" t="s">
        <v>678</v>
      </c>
      <c r="T1317" s="2" t="s">
        <v>2247</v>
      </c>
      <c r="Y1317" s="1" t="s">
        <v>114</v>
      </c>
      <c r="Z1317" s="1" t="s">
        <v>2416</v>
      </c>
      <c r="AC1317" s="1">
        <v>12</v>
      </c>
      <c r="AD1317" s="1" t="s">
        <v>51</v>
      </c>
      <c r="AE1317" s="1" t="s">
        <v>2957</v>
      </c>
    </row>
    <row r="1318" spans="1:33" ht="13.5" customHeight="1">
      <c r="A1318" s="6" t="str">
        <f t="shared" si="49"/>
        <v>1729_감물천면_105b</v>
      </c>
      <c r="B1318" s="1">
        <v>1729</v>
      </c>
      <c r="C1318" s="1" t="s">
        <v>4137</v>
      </c>
      <c r="D1318" s="1" t="s">
        <v>4139</v>
      </c>
      <c r="E1318" s="2">
        <v>1317</v>
      </c>
      <c r="F1318" s="1">
        <v>3</v>
      </c>
      <c r="G1318" s="1" t="s">
        <v>1598</v>
      </c>
      <c r="H1318" s="1" t="s">
        <v>2200</v>
      </c>
      <c r="I1318" s="1">
        <v>15</v>
      </c>
      <c r="L1318" s="1">
        <v>1</v>
      </c>
      <c r="M1318" s="1" t="s">
        <v>4413</v>
      </c>
      <c r="N1318" s="1" t="s">
        <v>4414</v>
      </c>
      <c r="S1318" s="1" t="s">
        <v>47</v>
      </c>
      <c r="T1318" s="2" t="s">
        <v>2244</v>
      </c>
      <c r="Y1318" s="1" t="s">
        <v>114</v>
      </c>
      <c r="Z1318" s="1" t="s">
        <v>2416</v>
      </c>
      <c r="AF1318" s="1" t="s">
        <v>131</v>
      </c>
      <c r="AG1318" s="1" t="s">
        <v>3005</v>
      </c>
    </row>
    <row r="1319" spans="1:72" ht="13.5" customHeight="1">
      <c r="A1319" s="6" t="str">
        <f t="shared" si="49"/>
        <v>1729_감물천면_105b</v>
      </c>
      <c r="B1319" s="1">
        <v>1729</v>
      </c>
      <c r="C1319" s="1" t="s">
        <v>4137</v>
      </c>
      <c r="D1319" s="1" t="s">
        <v>4139</v>
      </c>
      <c r="E1319" s="2">
        <v>1318</v>
      </c>
      <c r="F1319" s="1">
        <v>3</v>
      </c>
      <c r="G1319" s="1" t="s">
        <v>1598</v>
      </c>
      <c r="H1319" s="1" t="s">
        <v>2200</v>
      </c>
      <c r="I1319" s="1">
        <v>15</v>
      </c>
      <c r="L1319" s="1">
        <v>2</v>
      </c>
      <c r="M1319" s="1" t="s">
        <v>2165</v>
      </c>
      <c r="N1319" s="1" t="s">
        <v>2203</v>
      </c>
      <c r="O1319" s="1" t="s">
        <v>6</v>
      </c>
      <c r="P1319" s="1" t="s">
        <v>2234</v>
      </c>
      <c r="T1319" s="2" t="s">
        <v>4688</v>
      </c>
      <c r="U1319" s="1" t="s">
        <v>1194</v>
      </c>
      <c r="V1319" s="1" t="s">
        <v>2293</v>
      </c>
      <c r="W1319" s="1" t="s">
        <v>795</v>
      </c>
      <c r="X1319" s="1" t="s">
        <v>2386</v>
      </c>
      <c r="Y1319" s="1" t="s">
        <v>2169</v>
      </c>
      <c r="Z1319" s="1" t="s">
        <v>2417</v>
      </c>
      <c r="AC1319" s="1">
        <v>46</v>
      </c>
      <c r="AD1319" s="1" t="s">
        <v>138</v>
      </c>
      <c r="AE1319" s="1" t="s">
        <v>2956</v>
      </c>
      <c r="AJ1319" s="1" t="s">
        <v>17</v>
      </c>
      <c r="AK1319" s="1" t="s">
        <v>3051</v>
      </c>
      <c r="AL1319" s="1" t="s">
        <v>177</v>
      </c>
      <c r="AM1319" s="1" t="s">
        <v>3056</v>
      </c>
      <c r="AT1319" s="1" t="s">
        <v>43</v>
      </c>
      <c r="AU1319" s="1" t="s">
        <v>3115</v>
      </c>
      <c r="AV1319" s="1" t="s">
        <v>2170</v>
      </c>
      <c r="AW1319" s="1" t="s">
        <v>3140</v>
      </c>
      <c r="BG1319" s="1" t="s">
        <v>43</v>
      </c>
      <c r="BH1319" s="1" t="s">
        <v>3115</v>
      </c>
      <c r="BI1319" s="1" t="s">
        <v>796</v>
      </c>
      <c r="BJ1319" s="1" t="s">
        <v>3205</v>
      </c>
      <c r="BK1319" s="1" t="s">
        <v>43</v>
      </c>
      <c r="BL1319" s="1" t="s">
        <v>3115</v>
      </c>
      <c r="BM1319" s="1" t="s">
        <v>2171</v>
      </c>
      <c r="BN1319" s="1" t="s">
        <v>3692</v>
      </c>
      <c r="BO1319" s="1" t="s">
        <v>43</v>
      </c>
      <c r="BP1319" s="1" t="s">
        <v>3115</v>
      </c>
      <c r="BQ1319" s="1" t="s">
        <v>2172</v>
      </c>
      <c r="BR1319" s="1" t="s">
        <v>4251</v>
      </c>
      <c r="BS1319" s="1" t="s">
        <v>65</v>
      </c>
      <c r="BT1319" s="1" t="s">
        <v>4820</v>
      </c>
    </row>
    <row r="1320" spans="1:72" ht="13.5" customHeight="1">
      <c r="A1320" s="6" t="str">
        <f t="shared" si="49"/>
        <v>1729_감물천면_105b</v>
      </c>
      <c r="B1320" s="1">
        <v>1729</v>
      </c>
      <c r="C1320" s="1" t="s">
        <v>4137</v>
      </c>
      <c r="D1320" s="1" t="s">
        <v>4139</v>
      </c>
      <c r="E1320" s="2">
        <v>1319</v>
      </c>
      <c r="F1320" s="1">
        <v>3</v>
      </c>
      <c r="G1320" s="1" t="s">
        <v>1598</v>
      </c>
      <c r="H1320" s="1" t="s">
        <v>2200</v>
      </c>
      <c r="I1320" s="1">
        <v>15</v>
      </c>
      <c r="L1320" s="1">
        <v>2</v>
      </c>
      <c r="M1320" s="1" t="s">
        <v>2165</v>
      </c>
      <c r="N1320" s="1" t="s">
        <v>2203</v>
      </c>
      <c r="S1320" s="1" t="s">
        <v>66</v>
      </c>
      <c r="T1320" s="2" t="s">
        <v>2245</v>
      </c>
      <c r="W1320" s="1" t="s">
        <v>1125</v>
      </c>
      <c r="X1320" s="1" t="s">
        <v>2385</v>
      </c>
      <c r="Y1320" s="1" t="s">
        <v>114</v>
      </c>
      <c r="Z1320" s="1" t="s">
        <v>2416</v>
      </c>
      <c r="AC1320" s="1">
        <v>45</v>
      </c>
      <c r="AD1320" s="1" t="s">
        <v>301</v>
      </c>
      <c r="AE1320" s="1" t="s">
        <v>2352</v>
      </c>
      <c r="AJ1320" s="1" t="s">
        <v>17</v>
      </c>
      <c r="AK1320" s="1" t="s">
        <v>3051</v>
      </c>
      <c r="AL1320" s="1" t="s">
        <v>1103</v>
      </c>
      <c r="AM1320" s="1" t="s">
        <v>3055</v>
      </c>
      <c r="AT1320" s="1" t="s">
        <v>43</v>
      </c>
      <c r="AU1320" s="1" t="s">
        <v>3115</v>
      </c>
      <c r="AV1320" s="1" t="s">
        <v>1846</v>
      </c>
      <c r="AW1320" s="1" t="s">
        <v>2512</v>
      </c>
      <c r="BG1320" s="1" t="s">
        <v>43</v>
      </c>
      <c r="BH1320" s="1" t="s">
        <v>3115</v>
      </c>
      <c r="BI1320" s="1" t="s">
        <v>2173</v>
      </c>
      <c r="BJ1320" s="1" t="s">
        <v>3484</v>
      </c>
      <c r="BK1320" s="1" t="s">
        <v>392</v>
      </c>
      <c r="BL1320" s="1" t="s">
        <v>3116</v>
      </c>
      <c r="BM1320" s="1" t="s">
        <v>2174</v>
      </c>
      <c r="BN1320" s="1" t="s">
        <v>3691</v>
      </c>
      <c r="BO1320" s="1" t="s">
        <v>392</v>
      </c>
      <c r="BP1320" s="1" t="s">
        <v>3116</v>
      </c>
      <c r="BQ1320" s="1" t="s">
        <v>2175</v>
      </c>
      <c r="BR1320" s="1" t="s">
        <v>4282</v>
      </c>
      <c r="BS1320" s="1" t="s">
        <v>65</v>
      </c>
      <c r="BT1320" s="1" t="s">
        <v>4780</v>
      </c>
    </row>
    <row r="1321" spans="1:31" ht="13.5" customHeight="1">
      <c r="A1321" s="6" t="str">
        <f t="shared" si="49"/>
        <v>1729_감물천면_105b</v>
      </c>
      <c r="B1321" s="1">
        <v>1729</v>
      </c>
      <c r="C1321" s="1" t="s">
        <v>4137</v>
      </c>
      <c r="D1321" s="1" t="s">
        <v>4139</v>
      </c>
      <c r="E1321" s="2">
        <v>1320</v>
      </c>
      <c r="F1321" s="1">
        <v>3</v>
      </c>
      <c r="G1321" s="1" t="s">
        <v>1598</v>
      </c>
      <c r="H1321" s="1" t="s">
        <v>2200</v>
      </c>
      <c r="I1321" s="1">
        <v>15</v>
      </c>
      <c r="L1321" s="1">
        <v>2</v>
      </c>
      <c r="M1321" s="1" t="s">
        <v>2165</v>
      </c>
      <c r="N1321" s="1" t="s">
        <v>2203</v>
      </c>
      <c r="S1321" s="1" t="s">
        <v>678</v>
      </c>
      <c r="T1321" s="2" t="s">
        <v>2247</v>
      </c>
      <c r="AC1321" s="1">
        <v>5</v>
      </c>
      <c r="AD1321" s="1" t="s">
        <v>53</v>
      </c>
      <c r="AE1321" s="1" t="s">
        <v>2955</v>
      </c>
    </row>
    <row r="1322" spans="1:33" ht="13.5" customHeight="1">
      <c r="A1322" s="6" t="str">
        <f t="shared" si="49"/>
        <v>1729_감물천면_105b</v>
      </c>
      <c r="B1322" s="1">
        <v>1729</v>
      </c>
      <c r="C1322" s="1" t="s">
        <v>4137</v>
      </c>
      <c r="D1322" s="1" t="s">
        <v>4139</v>
      </c>
      <c r="E1322" s="2">
        <v>1321</v>
      </c>
      <c r="F1322" s="1">
        <v>3</v>
      </c>
      <c r="G1322" s="1" t="s">
        <v>1598</v>
      </c>
      <c r="H1322" s="1" t="s">
        <v>2200</v>
      </c>
      <c r="I1322" s="1">
        <v>15</v>
      </c>
      <c r="L1322" s="1">
        <v>2</v>
      </c>
      <c r="M1322" s="1" t="s">
        <v>2165</v>
      </c>
      <c r="N1322" s="1" t="s">
        <v>2203</v>
      </c>
      <c r="S1322" s="1" t="s">
        <v>134</v>
      </c>
      <c r="T1322" s="2" t="s">
        <v>2246</v>
      </c>
      <c r="Y1322" s="1" t="s">
        <v>656</v>
      </c>
      <c r="Z1322" s="1" t="s">
        <v>2421</v>
      </c>
      <c r="AC1322" s="1">
        <v>1</v>
      </c>
      <c r="AD1322" s="1" t="s">
        <v>151</v>
      </c>
      <c r="AE1322" s="1" t="s">
        <v>2949</v>
      </c>
      <c r="AF1322" s="1" t="s">
        <v>54</v>
      </c>
      <c r="AG1322" s="1" t="s">
        <v>3004</v>
      </c>
    </row>
    <row r="1323" spans="1:72" ht="13.5" customHeight="1">
      <c r="A1323" s="6" t="str">
        <f t="shared" si="49"/>
        <v>1729_감물천면_105b</v>
      </c>
      <c r="B1323" s="1">
        <v>1729</v>
      </c>
      <c r="C1323" s="1" t="s">
        <v>4137</v>
      </c>
      <c r="D1323" s="1" t="s">
        <v>4139</v>
      </c>
      <c r="E1323" s="2">
        <v>1322</v>
      </c>
      <c r="F1323" s="1">
        <v>3</v>
      </c>
      <c r="G1323" s="1" t="s">
        <v>1598</v>
      </c>
      <c r="H1323" s="1" t="s">
        <v>2200</v>
      </c>
      <c r="I1323" s="1">
        <v>15</v>
      </c>
      <c r="L1323" s="1">
        <v>3</v>
      </c>
      <c r="M1323" s="1" t="s">
        <v>4682</v>
      </c>
      <c r="N1323" s="1" t="s">
        <v>4683</v>
      </c>
      <c r="O1323" s="1" t="s">
        <v>6</v>
      </c>
      <c r="P1323" s="1" t="s">
        <v>2234</v>
      </c>
      <c r="T1323" s="2" t="s">
        <v>4778</v>
      </c>
      <c r="U1323" s="1" t="s">
        <v>2176</v>
      </c>
      <c r="V1323" s="1" t="s">
        <v>2292</v>
      </c>
      <c r="W1323" s="1" t="s">
        <v>139</v>
      </c>
      <c r="X1323" s="1" t="s">
        <v>2384</v>
      </c>
      <c r="Y1323" s="1" t="s">
        <v>2177</v>
      </c>
      <c r="Z1323" s="1" t="s">
        <v>2420</v>
      </c>
      <c r="AC1323" s="1">
        <v>62</v>
      </c>
      <c r="AD1323" s="1" t="s">
        <v>232</v>
      </c>
      <c r="AE1323" s="1" t="s">
        <v>2954</v>
      </c>
      <c r="AJ1323" s="1" t="s">
        <v>17</v>
      </c>
      <c r="AK1323" s="1" t="s">
        <v>3051</v>
      </c>
      <c r="AL1323" s="1" t="s">
        <v>141</v>
      </c>
      <c r="AM1323" s="1" t="s">
        <v>3041</v>
      </c>
      <c r="AV1323" s="1" t="s">
        <v>2178</v>
      </c>
      <c r="AW1323" s="1" t="s">
        <v>2437</v>
      </c>
      <c r="BG1323" s="1" t="s">
        <v>860</v>
      </c>
      <c r="BH1323" s="1" t="s">
        <v>2347</v>
      </c>
      <c r="BI1323" s="1" t="s">
        <v>2179</v>
      </c>
      <c r="BJ1323" s="1" t="s">
        <v>3483</v>
      </c>
      <c r="BM1323" s="1" t="s">
        <v>5217</v>
      </c>
      <c r="BN1323" s="1" t="s">
        <v>2741</v>
      </c>
      <c r="BQ1323" s="1" t="s">
        <v>2180</v>
      </c>
      <c r="BR1323" s="1" t="s">
        <v>4325</v>
      </c>
      <c r="BS1323" s="1" t="s">
        <v>59</v>
      </c>
      <c r="BT1323" s="1" t="s">
        <v>3034</v>
      </c>
    </row>
    <row r="1324" spans="1:72" ht="13.5" customHeight="1">
      <c r="A1324" s="6" t="str">
        <f t="shared" si="49"/>
        <v>1729_감물천면_105b</v>
      </c>
      <c r="B1324" s="1">
        <v>1729</v>
      </c>
      <c r="C1324" s="1" t="s">
        <v>4137</v>
      </c>
      <c r="D1324" s="1" t="s">
        <v>4139</v>
      </c>
      <c r="E1324" s="2">
        <v>1323</v>
      </c>
      <c r="F1324" s="1">
        <v>3</v>
      </c>
      <c r="G1324" s="1" t="s">
        <v>1598</v>
      </c>
      <c r="H1324" s="1" t="s">
        <v>2200</v>
      </c>
      <c r="I1324" s="1">
        <v>15</v>
      </c>
      <c r="L1324" s="1">
        <v>3</v>
      </c>
      <c r="M1324" s="1" t="s">
        <v>4682</v>
      </c>
      <c r="N1324" s="1" t="s">
        <v>4683</v>
      </c>
      <c r="S1324" s="1" t="s">
        <v>66</v>
      </c>
      <c r="T1324" s="2" t="s">
        <v>2245</v>
      </c>
      <c r="W1324" s="1" t="s">
        <v>76</v>
      </c>
      <c r="X1324" s="1" t="s">
        <v>4803</v>
      </c>
      <c r="Y1324" s="1" t="s">
        <v>114</v>
      </c>
      <c r="Z1324" s="1" t="s">
        <v>2416</v>
      </c>
      <c r="AC1324" s="1">
        <v>52</v>
      </c>
      <c r="AD1324" s="1" t="s">
        <v>467</v>
      </c>
      <c r="AE1324" s="1" t="s">
        <v>2953</v>
      </c>
      <c r="AJ1324" s="1" t="s">
        <v>17</v>
      </c>
      <c r="AK1324" s="1" t="s">
        <v>3051</v>
      </c>
      <c r="AL1324" s="1" t="s">
        <v>65</v>
      </c>
      <c r="AM1324" s="1" t="s">
        <v>4802</v>
      </c>
      <c r="AT1324" s="1" t="s">
        <v>79</v>
      </c>
      <c r="AU1324" s="1" t="s">
        <v>2295</v>
      </c>
      <c r="AV1324" s="1" t="s">
        <v>2181</v>
      </c>
      <c r="AW1324" s="1" t="s">
        <v>3139</v>
      </c>
      <c r="BG1324" s="1" t="s">
        <v>860</v>
      </c>
      <c r="BH1324" s="1" t="s">
        <v>2347</v>
      </c>
      <c r="BI1324" s="1" t="s">
        <v>4094</v>
      </c>
      <c r="BJ1324" s="1" t="s">
        <v>2673</v>
      </c>
      <c r="BM1324" s="1" t="s">
        <v>5218</v>
      </c>
      <c r="BN1324" s="1" t="s">
        <v>3690</v>
      </c>
      <c r="BO1324" s="1" t="s">
        <v>43</v>
      </c>
      <c r="BP1324" s="1" t="s">
        <v>3115</v>
      </c>
      <c r="BQ1324" s="1" t="s">
        <v>2182</v>
      </c>
      <c r="BR1324" s="1" t="s">
        <v>4345</v>
      </c>
      <c r="BS1324" s="1" t="s">
        <v>59</v>
      </c>
      <c r="BT1324" s="1" t="s">
        <v>3034</v>
      </c>
    </row>
    <row r="1325" spans="1:31" ht="13.5" customHeight="1">
      <c r="A1325" s="6" t="str">
        <f t="shared" si="49"/>
        <v>1729_감물천면_105b</v>
      </c>
      <c r="B1325" s="1">
        <v>1729</v>
      </c>
      <c r="C1325" s="1" t="s">
        <v>4137</v>
      </c>
      <c r="D1325" s="1" t="s">
        <v>4139</v>
      </c>
      <c r="E1325" s="2">
        <v>1324</v>
      </c>
      <c r="F1325" s="1">
        <v>3</v>
      </c>
      <c r="G1325" s="1" t="s">
        <v>1598</v>
      </c>
      <c r="H1325" s="1" t="s">
        <v>2200</v>
      </c>
      <c r="I1325" s="1">
        <v>15</v>
      </c>
      <c r="L1325" s="1">
        <v>3</v>
      </c>
      <c r="M1325" s="1" t="s">
        <v>4682</v>
      </c>
      <c r="N1325" s="1" t="s">
        <v>4683</v>
      </c>
      <c r="S1325" s="1" t="s">
        <v>134</v>
      </c>
      <c r="T1325" s="2" t="s">
        <v>2246</v>
      </c>
      <c r="U1325" s="1" t="s">
        <v>2183</v>
      </c>
      <c r="V1325" s="1" t="s">
        <v>2291</v>
      </c>
      <c r="Y1325" s="1" t="s">
        <v>2184</v>
      </c>
      <c r="Z1325" s="1" t="s">
        <v>2419</v>
      </c>
      <c r="AC1325" s="1">
        <v>25</v>
      </c>
      <c r="AD1325" s="1" t="s">
        <v>406</v>
      </c>
      <c r="AE1325" s="1" t="s">
        <v>2952</v>
      </c>
    </row>
    <row r="1326" spans="1:31" ht="13.5" customHeight="1">
      <c r="A1326" s="6" t="str">
        <f t="shared" si="49"/>
        <v>1729_감물천면_105b</v>
      </c>
      <c r="B1326" s="1">
        <v>1729</v>
      </c>
      <c r="C1326" s="1" t="s">
        <v>4137</v>
      </c>
      <c r="D1326" s="1" t="s">
        <v>4139</v>
      </c>
      <c r="E1326" s="2">
        <v>1325</v>
      </c>
      <c r="F1326" s="1">
        <v>3</v>
      </c>
      <c r="G1326" s="1" t="s">
        <v>1598</v>
      </c>
      <c r="H1326" s="1" t="s">
        <v>2200</v>
      </c>
      <c r="I1326" s="1">
        <v>15</v>
      </c>
      <c r="L1326" s="1">
        <v>3</v>
      </c>
      <c r="M1326" s="1" t="s">
        <v>4682</v>
      </c>
      <c r="N1326" s="1" t="s">
        <v>4683</v>
      </c>
      <c r="S1326" s="1" t="s">
        <v>47</v>
      </c>
      <c r="T1326" s="2" t="s">
        <v>2244</v>
      </c>
      <c r="Y1326" s="1" t="s">
        <v>114</v>
      </c>
      <c r="Z1326" s="1" t="s">
        <v>2416</v>
      </c>
      <c r="AC1326" s="1">
        <v>13</v>
      </c>
      <c r="AD1326" s="1" t="s">
        <v>208</v>
      </c>
      <c r="AE1326" s="1" t="s">
        <v>2951</v>
      </c>
    </row>
    <row r="1327" spans="1:72" ht="13.5" customHeight="1">
      <c r="A1327" s="6" t="str">
        <f t="shared" si="49"/>
        <v>1729_감물천면_105b</v>
      </c>
      <c r="B1327" s="1">
        <v>1729</v>
      </c>
      <c r="C1327" s="1" t="s">
        <v>4137</v>
      </c>
      <c r="D1327" s="1" t="s">
        <v>4139</v>
      </c>
      <c r="E1327" s="2">
        <v>1326</v>
      </c>
      <c r="F1327" s="1">
        <v>3</v>
      </c>
      <c r="G1327" s="1" t="s">
        <v>1598</v>
      </c>
      <c r="H1327" s="1" t="s">
        <v>2200</v>
      </c>
      <c r="I1327" s="1">
        <v>15</v>
      </c>
      <c r="L1327" s="1">
        <v>4</v>
      </c>
      <c r="M1327" s="1" t="s">
        <v>4647</v>
      </c>
      <c r="N1327" s="1" t="s">
        <v>4648</v>
      </c>
      <c r="O1327" s="1" t="s">
        <v>6</v>
      </c>
      <c r="P1327" s="1" t="s">
        <v>2234</v>
      </c>
      <c r="T1327" s="2" t="s">
        <v>4704</v>
      </c>
      <c r="W1327" s="1" t="s">
        <v>1197</v>
      </c>
      <c r="X1327" s="1" t="s">
        <v>2383</v>
      </c>
      <c r="Y1327" s="1" t="s">
        <v>114</v>
      </c>
      <c r="Z1327" s="1" t="s">
        <v>2416</v>
      </c>
      <c r="AC1327" s="1">
        <v>45</v>
      </c>
      <c r="AD1327" s="1" t="s">
        <v>48</v>
      </c>
      <c r="AE1327" s="1" t="s">
        <v>2947</v>
      </c>
      <c r="AJ1327" s="1" t="s">
        <v>17</v>
      </c>
      <c r="AK1327" s="1" t="s">
        <v>3051</v>
      </c>
      <c r="AL1327" s="1" t="s">
        <v>651</v>
      </c>
      <c r="AM1327" s="1" t="s">
        <v>3054</v>
      </c>
      <c r="AT1327" s="1" t="s">
        <v>623</v>
      </c>
      <c r="AU1327" s="1" t="s">
        <v>2345</v>
      </c>
      <c r="AV1327" s="1" t="s">
        <v>536</v>
      </c>
      <c r="AW1327" s="1" t="s">
        <v>3138</v>
      </c>
      <c r="BG1327" s="1" t="s">
        <v>43</v>
      </c>
      <c r="BH1327" s="1" t="s">
        <v>3115</v>
      </c>
      <c r="BI1327" s="1" t="s">
        <v>2185</v>
      </c>
      <c r="BJ1327" s="1" t="s">
        <v>3482</v>
      </c>
      <c r="BK1327" s="1" t="s">
        <v>623</v>
      </c>
      <c r="BL1327" s="1" t="s">
        <v>2345</v>
      </c>
      <c r="BM1327" s="1" t="s">
        <v>2186</v>
      </c>
      <c r="BN1327" s="1" t="s">
        <v>3689</v>
      </c>
      <c r="BO1327" s="1" t="s">
        <v>43</v>
      </c>
      <c r="BP1327" s="1" t="s">
        <v>3115</v>
      </c>
      <c r="BQ1327" s="1" t="s">
        <v>2187</v>
      </c>
      <c r="BR1327" s="1" t="s">
        <v>4297</v>
      </c>
      <c r="BS1327" s="1" t="s">
        <v>65</v>
      </c>
      <c r="BT1327" s="1" t="s">
        <v>5219</v>
      </c>
    </row>
    <row r="1328" spans="1:31" ht="13.5" customHeight="1">
      <c r="A1328" s="6" t="str">
        <f t="shared" si="49"/>
        <v>1729_감물천면_105b</v>
      </c>
      <c r="B1328" s="1">
        <v>1729</v>
      </c>
      <c r="C1328" s="1" t="s">
        <v>4137</v>
      </c>
      <c r="D1328" s="1" t="s">
        <v>4139</v>
      </c>
      <c r="E1328" s="2">
        <v>1327</v>
      </c>
      <c r="F1328" s="1">
        <v>3</v>
      </c>
      <c r="G1328" s="1" t="s">
        <v>1598</v>
      </c>
      <c r="H1328" s="1" t="s">
        <v>2200</v>
      </c>
      <c r="I1328" s="1">
        <v>15</v>
      </c>
      <c r="L1328" s="1">
        <v>4</v>
      </c>
      <c r="M1328" s="1" t="s">
        <v>4647</v>
      </c>
      <c r="N1328" s="1" t="s">
        <v>4648</v>
      </c>
      <c r="S1328" s="1" t="s">
        <v>47</v>
      </c>
      <c r="T1328" s="2" t="s">
        <v>2244</v>
      </c>
      <c r="AC1328" s="1">
        <v>7</v>
      </c>
      <c r="AD1328" s="1" t="s">
        <v>104</v>
      </c>
      <c r="AE1328" s="1" t="s">
        <v>2950</v>
      </c>
    </row>
    <row r="1329" spans="1:31" ht="13.5" customHeight="1">
      <c r="A1329" s="6" t="str">
        <f t="shared" si="49"/>
        <v>1729_감물천면_105b</v>
      </c>
      <c r="B1329" s="1">
        <v>1729</v>
      </c>
      <c r="C1329" s="1" t="s">
        <v>4137</v>
      </c>
      <c r="D1329" s="1" t="s">
        <v>4139</v>
      </c>
      <c r="E1329" s="2">
        <v>1328</v>
      </c>
      <c r="F1329" s="1">
        <v>3</v>
      </c>
      <c r="G1329" s="1" t="s">
        <v>1598</v>
      </c>
      <c r="H1329" s="1" t="s">
        <v>2200</v>
      </c>
      <c r="I1329" s="1">
        <v>15</v>
      </c>
      <c r="L1329" s="1">
        <v>4</v>
      </c>
      <c r="M1329" s="1" t="s">
        <v>4647</v>
      </c>
      <c r="N1329" s="1" t="s">
        <v>4648</v>
      </c>
      <c r="T1329" s="2" t="s">
        <v>4707</v>
      </c>
      <c r="U1329" s="1" t="s">
        <v>86</v>
      </c>
      <c r="V1329" s="1" t="s">
        <v>2290</v>
      </c>
      <c r="Y1329" s="1" t="s">
        <v>2188</v>
      </c>
      <c r="Z1329" s="1" t="s">
        <v>2418</v>
      </c>
      <c r="AC1329" s="1">
        <v>61</v>
      </c>
      <c r="AD1329" s="1" t="s">
        <v>151</v>
      </c>
      <c r="AE1329" s="1" t="s">
        <v>2949</v>
      </c>
    </row>
    <row r="1330" spans="1:72" ht="13.5" customHeight="1">
      <c r="A1330" s="6" t="str">
        <f t="shared" si="49"/>
        <v>1729_감물천면_105b</v>
      </c>
      <c r="B1330" s="1">
        <v>1729</v>
      </c>
      <c r="C1330" s="1" t="s">
        <v>4137</v>
      </c>
      <c r="D1330" s="1" t="s">
        <v>4139</v>
      </c>
      <c r="E1330" s="2">
        <v>1329</v>
      </c>
      <c r="F1330" s="1">
        <v>3</v>
      </c>
      <c r="G1330" s="1" t="s">
        <v>1598</v>
      </c>
      <c r="H1330" s="1" t="s">
        <v>2200</v>
      </c>
      <c r="I1330" s="1">
        <v>15</v>
      </c>
      <c r="L1330" s="1">
        <v>5</v>
      </c>
      <c r="M1330" s="1" t="s">
        <v>4684</v>
      </c>
      <c r="N1330" s="1" t="s">
        <v>4685</v>
      </c>
      <c r="O1330" s="1" t="s">
        <v>6</v>
      </c>
      <c r="P1330" s="1" t="s">
        <v>2234</v>
      </c>
      <c r="T1330" s="2" t="s">
        <v>4688</v>
      </c>
      <c r="U1330" s="1" t="s">
        <v>1063</v>
      </c>
      <c r="V1330" s="1" t="s">
        <v>2289</v>
      </c>
      <c r="W1330" s="1" t="s">
        <v>192</v>
      </c>
      <c r="X1330" s="1" t="s">
        <v>2382</v>
      </c>
      <c r="Y1330" s="1" t="s">
        <v>2169</v>
      </c>
      <c r="Z1330" s="1" t="s">
        <v>2417</v>
      </c>
      <c r="AC1330" s="1">
        <v>35</v>
      </c>
      <c r="AD1330" s="1" t="s">
        <v>401</v>
      </c>
      <c r="AE1330" s="1" t="s">
        <v>2948</v>
      </c>
      <c r="AJ1330" s="1" t="s">
        <v>17</v>
      </c>
      <c r="AK1330" s="1" t="s">
        <v>3051</v>
      </c>
      <c r="AL1330" s="1" t="s">
        <v>46</v>
      </c>
      <c r="AM1330" s="1" t="s">
        <v>3053</v>
      </c>
      <c r="AT1330" s="1" t="s">
        <v>43</v>
      </c>
      <c r="AU1330" s="1" t="s">
        <v>3115</v>
      </c>
      <c r="AV1330" s="1" t="s">
        <v>2189</v>
      </c>
      <c r="AW1330" s="1" t="s">
        <v>3137</v>
      </c>
      <c r="BG1330" s="1" t="s">
        <v>43</v>
      </c>
      <c r="BH1330" s="1" t="s">
        <v>3115</v>
      </c>
      <c r="BI1330" s="1" t="s">
        <v>317</v>
      </c>
      <c r="BJ1330" s="1" t="s">
        <v>3481</v>
      </c>
      <c r="BK1330" s="1" t="s">
        <v>43</v>
      </c>
      <c r="BL1330" s="1" t="s">
        <v>3115</v>
      </c>
      <c r="BM1330" s="1" t="s">
        <v>2190</v>
      </c>
      <c r="BN1330" s="1" t="s">
        <v>2798</v>
      </c>
      <c r="BO1330" s="1" t="s">
        <v>43</v>
      </c>
      <c r="BP1330" s="1" t="s">
        <v>3115</v>
      </c>
      <c r="BQ1330" s="1" t="s">
        <v>2191</v>
      </c>
      <c r="BR1330" s="1" t="s">
        <v>3850</v>
      </c>
      <c r="BS1330" s="1" t="s">
        <v>162</v>
      </c>
      <c r="BT1330" s="1" t="s">
        <v>3081</v>
      </c>
    </row>
    <row r="1331" spans="1:72" ht="13.5" customHeight="1">
      <c r="A1331" s="6" t="str">
        <f t="shared" si="49"/>
        <v>1729_감물천면_105b</v>
      </c>
      <c r="B1331" s="1">
        <v>1729</v>
      </c>
      <c r="C1331" s="1" t="s">
        <v>4137</v>
      </c>
      <c r="D1331" s="1" t="s">
        <v>4139</v>
      </c>
      <c r="E1331" s="2">
        <v>1330</v>
      </c>
      <c r="F1331" s="1">
        <v>3</v>
      </c>
      <c r="G1331" s="1" t="s">
        <v>1598</v>
      </c>
      <c r="H1331" s="1" t="s">
        <v>2200</v>
      </c>
      <c r="I1331" s="1">
        <v>15</v>
      </c>
      <c r="L1331" s="1">
        <v>5</v>
      </c>
      <c r="M1331" s="1" t="s">
        <v>4684</v>
      </c>
      <c r="N1331" s="1" t="s">
        <v>4685</v>
      </c>
      <c r="S1331" s="1" t="s">
        <v>66</v>
      </c>
      <c r="T1331" s="2" t="s">
        <v>2245</v>
      </c>
      <c r="W1331" s="1" t="s">
        <v>76</v>
      </c>
      <c r="X1331" s="1" t="s">
        <v>4701</v>
      </c>
      <c r="Y1331" s="1" t="s">
        <v>114</v>
      </c>
      <c r="Z1331" s="1" t="s">
        <v>2416</v>
      </c>
      <c r="AC1331" s="1">
        <v>45</v>
      </c>
      <c r="AD1331" s="1" t="s">
        <v>48</v>
      </c>
      <c r="AE1331" s="1" t="s">
        <v>2947</v>
      </c>
      <c r="AJ1331" s="1" t="s">
        <v>17</v>
      </c>
      <c r="AK1331" s="1" t="s">
        <v>3051</v>
      </c>
      <c r="AL1331" s="1" t="s">
        <v>65</v>
      </c>
      <c r="AM1331" s="1" t="s">
        <v>4702</v>
      </c>
      <c r="AT1331" s="1" t="s">
        <v>860</v>
      </c>
      <c r="AU1331" s="1" t="s">
        <v>2347</v>
      </c>
      <c r="AV1331" s="1" t="s">
        <v>1481</v>
      </c>
      <c r="AW1331" s="1" t="s">
        <v>2820</v>
      </c>
      <c r="BG1331" s="1" t="s">
        <v>1616</v>
      </c>
      <c r="BH1331" s="1" t="s">
        <v>3452</v>
      </c>
      <c r="BI1331" s="1" t="s">
        <v>4135</v>
      </c>
      <c r="BJ1331" s="1" t="s">
        <v>3480</v>
      </c>
      <c r="BK1331" s="1" t="s">
        <v>43</v>
      </c>
      <c r="BL1331" s="1" t="s">
        <v>3115</v>
      </c>
      <c r="BM1331" s="1" t="s">
        <v>1617</v>
      </c>
      <c r="BN1331" s="1" t="s">
        <v>3688</v>
      </c>
      <c r="BO1331" s="1" t="s">
        <v>43</v>
      </c>
      <c r="BP1331" s="1" t="s">
        <v>3115</v>
      </c>
      <c r="BQ1331" s="1" t="s">
        <v>2192</v>
      </c>
      <c r="BR1331" s="1" t="s">
        <v>4337</v>
      </c>
      <c r="BS1331" s="1" t="s">
        <v>129</v>
      </c>
      <c r="BT1331" s="1" t="s">
        <v>3061</v>
      </c>
    </row>
    <row r="1332" spans="1:73" ht="13.5" customHeight="1">
      <c r="A1332" s="6" t="str">
        <f t="shared" si="49"/>
        <v>1729_감물천면_105b</v>
      </c>
      <c r="B1332" s="1">
        <v>1729</v>
      </c>
      <c r="C1332" s="1" t="s">
        <v>4137</v>
      </c>
      <c r="D1332" s="1" t="s">
        <v>4139</v>
      </c>
      <c r="E1332" s="2">
        <v>1331</v>
      </c>
      <c r="F1332" s="1">
        <v>3</v>
      </c>
      <c r="G1332" s="1" t="s">
        <v>1598</v>
      </c>
      <c r="H1332" s="1" t="s">
        <v>2200</v>
      </c>
      <c r="I1332" s="1">
        <v>15</v>
      </c>
      <c r="L1332" s="1">
        <v>5</v>
      </c>
      <c r="M1332" s="1" t="s">
        <v>4684</v>
      </c>
      <c r="N1332" s="1" t="s">
        <v>4685</v>
      </c>
      <c r="S1332" s="1" t="s">
        <v>47</v>
      </c>
      <c r="T1332" s="2" t="s">
        <v>2244</v>
      </c>
      <c r="AC1332" s="1">
        <v>8</v>
      </c>
      <c r="AD1332" s="1" t="s">
        <v>154</v>
      </c>
      <c r="AE1332" s="1" t="s">
        <v>2946</v>
      </c>
      <c r="BU1332" s="1" t="s">
        <v>2193</v>
      </c>
    </row>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2012-11-27T06:43:02Z</dcterms:created>
  <dcterms:modified xsi:type="dcterms:W3CDTF">2017-10-13T07:28:32Z</dcterms:modified>
  <cp:category/>
  <cp:version/>
  <cp:contentType/>
  <cp:contentStatus/>
</cp:coreProperties>
</file>